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  <sheet state="visible" name="Plan2" sheetId="2" r:id="rId5"/>
    <sheet state="visible" name="Plan3" sheetId="3" r:id="rId6"/>
  </sheets>
  <definedNames/>
  <calcPr/>
  <extLst>
    <ext uri="GoogleSheetsCustomDataVersion2">
      <go:sheetsCustomData xmlns:go="http://customooxmlschemas.google.com/" r:id="rId7" roundtripDataChecksum="MGWTigWuWGk4hSijhIRDhtkCEoE6HZAT9EoFyqveYeI="/>
    </ext>
  </extLst>
</workbook>
</file>

<file path=xl/sharedStrings.xml><?xml version="1.0" encoding="utf-8"?>
<sst xmlns="http://schemas.openxmlformats.org/spreadsheetml/2006/main" count="524" uniqueCount="140">
  <si>
    <t>CIF</t>
  </si>
  <si>
    <t>II</t>
  </si>
  <si>
    <t>IPI</t>
  </si>
  <si>
    <t>PIS</t>
  </si>
  <si>
    <t>COFINS</t>
  </si>
  <si>
    <t>Desp Aduan</t>
  </si>
  <si>
    <t>Antidumping</t>
  </si>
  <si>
    <t>Frete Nac</t>
  </si>
  <si>
    <t>Valor Base</t>
  </si>
  <si>
    <t>Aliquota ICMS</t>
  </si>
  <si>
    <t>Aliquota Redução</t>
  </si>
  <si>
    <t>Aliquota ST</t>
  </si>
  <si>
    <t>ICMS Diferido Aliquota</t>
  </si>
  <si>
    <t>Aliquota Redução B. Cálculo Direta</t>
  </si>
  <si>
    <t>Aliquota Redução Cálculo Direto</t>
  </si>
  <si>
    <t>ICMS Normal</t>
  </si>
  <si>
    <t>ICMS ST</t>
  </si>
  <si>
    <t>ICMS Diferido</t>
  </si>
  <si>
    <t>Base</t>
  </si>
  <si>
    <t>ICMS</t>
  </si>
  <si>
    <t>Valor</t>
  </si>
  <si>
    <t>ICMS Com Redução</t>
  </si>
  <si>
    <t>ICMS Com Redução B. Cálculo Direta</t>
  </si>
  <si>
    <t>ICMS Com Redução Direto</t>
  </si>
  <si>
    <t>Nota Fiscal n° 1</t>
  </si>
  <si>
    <t>Cliente</t>
  </si>
  <si>
    <t>Natureza da Operação</t>
  </si>
  <si>
    <t>CFOP</t>
  </si>
  <si>
    <t>Data da Emissão</t>
  </si>
  <si>
    <t>EUROLINE BRASIL COM, IMPO E EXPO DE PRODS METALICOS LTDA</t>
  </si>
  <si>
    <t xml:space="preserve">Importação </t>
  </si>
  <si>
    <t xml:space="preserve">DESTINATÁRIO/REMETENTE </t>
  </si>
  <si>
    <t>Nome/Razão Social</t>
  </si>
  <si>
    <t>Endereço</t>
  </si>
  <si>
    <t>Município</t>
  </si>
  <si>
    <t>UF</t>
  </si>
  <si>
    <t xml:space="preserve"> ALKAT S.A </t>
  </si>
  <si>
    <t xml:space="preserve"> THESI IMEROS TOPOS, 19300 - PROVICIA ASPROPYRGOS / ASPROPYRGOS - GRECIA </t>
  </si>
  <si>
    <t xml:space="preserve"> PROVICIA ASPROPYRGOS </t>
  </si>
  <si>
    <t xml:space="preserve">  </t>
  </si>
  <si>
    <t>DADOS DO PRODUTO</t>
  </si>
  <si>
    <t>Cód. Prod.</t>
  </si>
  <si>
    <t>Descrição</t>
  </si>
  <si>
    <t>Class. Fiscal</t>
  </si>
  <si>
    <t>Un.</t>
  </si>
  <si>
    <t>Quant.</t>
  </si>
  <si>
    <t>Vlr. Unit.</t>
  </si>
  <si>
    <t>Valor Total</t>
  </si>
  <si>
    <t>ICMS%</t>
  </si>
  <si>
    <t>IPI%</t>
  </si>
  <si>
    <t>Valor IPI</t>
  </si>
  <si>
    <t>TRILHO DUAS FOLHAS DE CORRER COMPRIMENTO 7299 X ALTURA 3061 (mm)</t>
  </si>
  <si>
    <t>7610.10.00</t>
  </si>
  <si>
    <t>UN</t>
  </si>
  <si>
    <t xml:space="preserve"> </t>
  </si>
  <si>
    <t>DUAS FOLHAS DE CORRER + FOLHA FIXA - COMPRIMENTO 5535 X ALTURA 3150 (mm)</t>
  </si>
  <si>
    <t>DUAS FOLHAS DE CORRER COMPRIMENTO 2.360 X ALTURA (mm) 2480</t>
  </si>
  <si>
    <t>DUAS FOLHAS DE CORRER COMPRIMENTO 1700 X ALTURA 2150 (mm)</t>
  </si>
  <si>
    <t>FOLHA DE ABRIR COMPRIMENTO 900 X ALTURA 2150 (mm)</t>
  </si>
  <si>
    <t>FOLHA DE ALUMINIO DE ABRIR COMPRIMENTO 900 X ALTURA 2230 (mm)</t>
  </si>
  <si>
    <t>FOLHA DE ALUMINIO DE ABRIR COMPRIMENTO 1200 X ALTURA 2077 (mm)</t>
  </si>
  <si>
    <t>FOLHA DE ABRIR COMPRIMENTO 900 X ALTURA 2610 (mm)</t>
  </si>
  <si>
    <t>VENEZIANA FIXA COMPRIMENTO 650 X ALTURA 1800 (mm)</t>
  </si>
  <si>
    <t>FOLHA DE ABRIR COMPRIMENTO 800 X ALTURA 2150 (mm)</t>
  </si>
  <si>
    <t>VENEZIANA ELETRICA DE ENROLAR COMPRIMENTO 4073 X ALTURA 2830 (mm)</t>
  </si>
  <si>
    <t>DUAS FOLHAS DE ABRIR COMPRIMENTO 1900 X ALTURA 2235 (mm)</t>
  </si>
  <si>
    <t>DUAS FOLHAS DE ABRIR COMPRIMENTO 2025 X ALTURA 2080 (mm)</t>
  </si>
  <si>
    <t>FOLHA DE ABRIR COMPRIMENTO 900 X ALTURA 2235 (mm)</t>
  </si>
  <si>
    <t>FOLHA DE CORRER + TELA DE CORRER COMPRIMENTO 1740 X ALTURA 1600 (mm)</t>
  </si>
  <si>
    <t>VENEZIANA DE CORRER COMPRIMENTO 1740 X ALTURA 1600 (mm)</t>
  </si>
  <si>
    <t>FOLHA DE CORRER + TELA COMPRIMENTO 1540 X ALTURA 1600 (mm)</t>
  </si>
  <si>
    <t>VENEZIANA DE CORRER COMPRIMENTO 1540 X ALTURA 1600 (mm)</t>
  </si>
  <si>
    <t>FOLHA DE CORRER + TELA DE CORRER COMPRIMENTO 1965 X ALTURA 1600 (mm)</t>
  </si>
  <si>
    <t>FOLHA DE CORRER + TELA DE CORRER COMPRIMENTO 1470 X ALTURA 1600 (mm)</t>
  </si>
  <si>
    <t>VENEZIANA DE CORRER COMPRIMENTO 1965 X ALTURA 1600 (mm)</t>
  </si>
  <si>
    <t>VENEZIANA DE CORRER COMPRIMENTO 1470 X ALTURA 1600 (mm)</t>
  </si>
  <si>
    <t>FOLHA DE CORRER + TELA DE CORRER COMPRIMENTO 1705 X ALTURA 1600 (mm)</t>
  </si>
  <si>
    <t>VENEZIANA DE CORRER COMPRIMENTO 1705 X ALTURA 1600 (mm)</t>
  </si>
  <si>
    <t>FOLHA DE CORRER + TELA DE CORRER COMPRIMENTO 1575 X ALTURA 1600 (mm)</t>
  </si>
  <si>
    <t>VENEZIANA DE CORRER COMPRIMENTO 1575 X ALTURA 1600 (mm)</t>
  </si>
  <si>
    <t>VENEZIANA DE CORRER COMPRIMENTO 1740 X ALTURA 1600(mm)</t>
  </si>
  <si>
    <t>FOLHA DE CORRER + TELA DE CORRER COMPRIMENTO 1560 X ALTURA 1600 (mm)</t>
  </si>
  <si>
    <t>VENEZIANA DE CORRER COMPRIMENTO 1560 X ALTURA 1600 (mm)</t>
  </si>
  <si>
    <t>FOLHA MAXIM-AR COMPRIMENTO 1000 X ALTURA 1000 (mm)</t>
  </si>
  <si>
    <t>FOLHA MAXIM-AR COMPRIMENTO 1200 X ALTURA 1000 (mm)</t>
  </si>
  <si>
    <t>FOLHA MAXIM-AR COMPRIMENTO 900 X ALTURA 1000 (mm)</t>
  </si>
  <si>
    <t>FOLHA DE CORRER + TELA DE CORRER COMPRIMENTO 1745 X ALTURA 1600 (mm)</t>
  </si>
  <si>
    <t>VENEZIANA DE CORRER COMPRIMENTO 1745 X ALTURA 1600 (mm)</t>
  </si>
  <si>
    <t>FOLHA DE CORRER + TELA CORRER COMPRIMENTO 1245 X ALTURA 1600 (mm)</t>
  </si>
  <si>
    <t>VENEZIANA DE CORRER COMPRIMENTO 1245 X ALTURA 1600 (mm)</t>
  </si>
  <si>
    <t>FOLHA DE CORRER + TELA DE CORRER COMPRIMENTO 1305 X ALTURA 1600 (mm)</t>
  </si>
  <si>
    <t>VENEZIANA DE CORRER COMPRIMENTO 1305 X ALTURA 1600 (mm)</t>
  </si>
  <si>
    <t>FOLHA FIXA COMPRIMENTO 990 X ALTURA 2690 (mm)</t>
  </si>
  <si>
    <t>FOLHA FIXA COMPRIMENTO 996 X ALTURA 2710 (mm)</t>
  </si>
  <si>
    <t>DUAS FOLHAS FIXA COMPRIMENTO 3380 X ALTURA 5680 (mm)</t>
  </si>
  <si>
    <t>DUAS FOLHAS DE CORRER COMPRIMENTO 2445 X ALTURA (mm)1600</t>
  </si>
  <si>
    <t>FOLHA DE CORRER + TELA DE CORRER COMPRIMENTO 1955 X ALTURA 1600 (mm)</t>
  </si>
  <si>
    <t>VENEZIANA ELETRICA DE ENROLAR COMPRIMENTO 1995 X ALTURA 1600 (mm)</t>
  </si>
  <si>
    <t>FOLHA DE CORRER + TELA DE CORRER COMPRIMENTO 1995 X ALTURA 1600 (mm)</t>
  </si>
  <si>
    <t>VENEZIANA ELETRICA DE ENROLAR COMPRIMENTO 1955 X ALTURA 1600 (mm)</t>
  </si>
  <si>
    <t>TRES FOLHAS DE CORRER + DUAS FOLHAS DE COMPRIMENTO 5290 X ALTURA 1600 (mm)</t>
  </si>
  <si>
    <t>TRÊS VENEZIANA ELETRICA DE ENROLAR COMPRIMENTO 5290 ALTURA 1600 (mm)</t>
  </si>
  <si>
    <t>DUAS FOLHAS DE CORRER + TELA DE CORRER COMPRIMENTO 3315 X ALTURA 1600 (mm)</t>
  </si>
  <si>
    <t>FOLHA PIVOTANTE COMPRIMENTO 3030 X ALTURA 7140 (mm)</t>
  </si>
  <si>
    <t>FOLHA DE CORRER + TELA DE CORRER COMPRIMENTO 1895 X ALTURA 1600 (mm)</t>
  </si>
  <si>
    <t>VENEZIANA DE CORRER COMPRIMENTO 1895 X ALTURA 1600 (mm)</t>
  </si>
  <si>
    <t>FOLHA DE CORRER + TELA DE CORRER COMPRIMENTO 1450 X ALTURA 1600 (mm)</t>
  </si>
  <si>
    <t>VENEZIANA DE CORRER COMPRIMENTO 1450 X ALTURA 1600 (mm)</t>
  </si>
  <si>
    <t>FOLHA FIXA COMPRIMENTO 1607 X COMPRIMENTO 2490</t>
  </si>
  <si>
    <t>FOLHA FIXA COMPRIMENTO 2950 X ALTURA 2760 (mm)</t>
  </si>
  <si>
    <t>FOLHA FIXA COMPRIMENTO 4350 X ALTURA 2770 (mm)</t>
  </si>
  <si>
    <t>FOLHA FIXA COMPRIMENTO 5640 X ALTURA 2760 (mm)</t>
  </si>
  <si>
    <t>FOLHA FIXA COMPRIMENTO 3185 X ALTURA 3040 (mm)</t>
  </si>
  <si>
    <t>FOLHA FIXA COMPRIMENTO 2970 X ALTURA 1940 (mm)</t>
  </si>
  <si>
    <t>DUAS FOLHAS FIXAS COMPRIMENTO 6160 X ALTURA 620 (mm)</t>
  </si>
  <si>
    <t>FOLHA FIXA COMPRIMENTO 2620 X ALTURA 3167 (mm)</t>
  </si>
  <si>
    <t>QUATRO FOLHAS FIXAS COMPRIMENTO 4720 X ALTURA 6050 (mm)</t>
  </si>
  <si>
    <t>FOLHA FIXA COMPRIMENTO 3190 X ALTURA 3150 (mm)</t>
  </si>
  <si>
    <t>DUAS FOLHAS DE CORRER COMPRIMENTO 1650 X ALTURA 1300 (mm)</t>
  </si>
  <si>
    <t>FOLHA MAXIM-AR COMPRIMENTO 600 X ALTURA 1300 (mm)</t>
  </si>
  <si>
    <t>DUAS FOLHAS DE CORRER COMPRIMENTO 1200 X ALTURA 1300 (mm)</t>
  </si>
  <si>
    <t>DUAS FOLHAS DE CORRER COMPRIMENTO 1400 X ALTURA 1200 (mm)</t>
  </si>
  <si>
    <t>DUAS VENEZIANA DE CORRER COMPRIMENTO 1400 X ALTURA 1200 (mm)</t>
  </si>
  <si>
    <t>DUAS FOLHAS DE CORRER COMPRIMENTO 1400 X ALTURA 900 (mm)</t>
  </si>
  <si>
    <t>FOLHA MAXIM-AR COMPRIMENTO 800 X ALTURA 600 (mm)</t>
  </si>
  <si>
    <t>DUAS FOLHAS DE CORRER COMPRIMENTO 1600 X ALTURA 1200 (mm)</t>
  </si>
  <si>
    <t>DUAS FOLHAS DE CORRER COMPRIMENTO 1100 X ALTURA 1200 (mm)</t>
  </si>
  <si>
    <t>FOLHA MAXIM-AR COMPRIMENTO 800 X ALTURA 1100 (mm)</t>
  </si>
  <si>
    <t>DUAS VENEZIANAS DE CORRER COMPRIMENTO 2600 X ALTURA 1100 (mm)</t>
  </si>
  <si>
    <t>DUAS FOLHAS DE CORRER COMPRIMENTO 1000 X ALTURA 1000 (mm)</t>
  </si>
  <si>
    <t>DUAS FOLHAS DE CORRER COMPRIMENTO 1600 X ALTURA 100 (mm)</t>
  </si>
  <si>
    <t>DUAS VENEZIANA DE CORRER COMPRIMENTO 1600 X ALTURA 1000 (mm)</t>
  </si>
  <si>
    <t>VENEZIANA FIXA COMPRIMENTO 1205 X ALTURA 400 (mm)</t>
  </si>
  <si>
    <t>VENEZIANA FIXA COMPRIMENTO 2000 X ALTURA 400 (mm)</t>
  </si>
  <si>
    <t>VENEZIANA FIXA COMPRIMENTO 2026 X ALTURA 440 (mm)</t>
  </si>
  <si>
    <t>VENEZIANA FIXA COMPRIMENTO 1060 X ALTURA 430 (mm)</t>
  </si>
  <si>
    <t>VENEZIANA DE ABRIR COMPRIMENTO 800 X ALTURA 900 (mm)</t>
  </si>
  <si>
    <t>TINTA EM PO</t>
  </si>
  <si>
    <t>KIT DE INSTALAÇÃO E SEUS ACESSORIOS PARA JANELAS</t>
  </si>
  <si>
    <t>TRILHO QUATRO FOLHAS DE CORRER COMPRIMENTO 18160 X ALTURA 3061 (mm)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</si>
</sst>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00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/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</fills>
  <borders count="5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0" fillId="0" fontId="2" numFmtId="4" xfId="0" applyAlignment="1" applyFont="1" applyNumberFormat="1">
      <alignment readingOrder="0" shrinkToFit="0" vertical="bottom" wrapText="0"/>
    </xf>
    <xf borderId="0" fillId="0" fontId="2" numFmtId="4" xfId="0" applyAlignment="1" applyFont="1" applyNumberFormat="1">
      <alignment shrinkToFit="0" vertical="bottom" wrapText="0"/>
    </xf>
    <xf borderId="0" fillId="0" fontId="3" numFmtId="0" xfId="0" applyFont="1"/>
    <xf borderId="0" fillId="0" fontId="2" numFmtId="0" xfId="0" applyAlignment="1" applyFont="1">
      <alignment shrinkToFit="0" vertical="bottom" wrapText="0"/>
    </xf>
    <xf borderId="0" fillId="0" fontId="2" numFmtId="2" xfId="0" applyAlignment="1" applyFont="1" applyNumberFormat="1">
      <alignment shrinkToFit="0" vertical="bottom" wrapText="0"/>
    </xf>
    <xf borderId="0" fillId="0" fontId="2" numFmtId="2" xfId="0" applyAlignment="1" applyFont="1" applyNumberFormat="1">
      <alignment readingOrder="0" shrinkToFit="0" vertical="bottom" wrapText="0"/>
    </xf>
    <xf borderId="2" fillId="2" fontId="1" numFmtId="0" xfId="0" applyAlignment="1" applyBorder="1" applyFont="1">
      <alignment horizontal="center" shrinkToFit="0" vertical="bottom" wrapText="0"/>
    </xf>
    <xf borderId="3" fillId="0" fontId="4" numFmtId="0" xfId="0" applyBorder="1" applyFont="1"/>
    <xf borderId="2" fillId="2" fontId="1" numFmtId="0" xfId="0" applyAlignment="1" applyBorder="1" applyFont="1">
      <alignment horizontal="center" shrinkToFit="0" vertical="center" wrapText="1"/>
    </xf>
    <xf borderId="4" fillId="2" fontId="1" numFmtId="0" xfId="0" applyAlignment="1" applyBorder="1" applyFont="1">
      <alignment shrinkToFit="0" vertical="bottom" wrapText="0"/>
    </xf>
    <xf borderId="4" fillId="2" fontId="1" numFmtId="0" xfId="0" applyAlignment="1" applyBorder="1" applyFont="1">
      <alignment horizontal="center" shrinkToFit="0" vertical="bottom" wrapText="0"/>
    </xf>
    <xf borderId="4" fillId="2" fontId="1" numFmtId="0" xfId="0" applyAlignment="1" applyBorder="1" applyFont="1">
      <alignment horizontal="center" shrinkToFit="0" vertical="center" wrapText="0"/>
    </xf>
    <xf borderId="4" fillId="0" fontId="2" numFmtId="4" xfId="0" applyAlignment="1" applyBorder="1" applyFont="1" applyNumberFormat="1">
      <alignment shrinkToFit="0" vertical="bottom" wrapText="0"/>
    </xf>
    <xf borderId="4" fillId="0" fontId="2" numFmtId="2" xfId="0" applyAlignment="1" applyBorder="1" applyFont="1" applyNumberFormat="1">
      <alignment shrinkToFit="0" vertical="bottom" wrapText="0"/>
    </xf>
    <xf borderId="4" fillId="3" fontId="2" numFmtId="4" xfId="0" applyAlignment="1" applyBorder="1" applyFill="1" applyFont="1" applyNumberForma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164" xfId="0" applyAlignment="1" applyFont="1" applyNumberFormat="1">
      <alignment shrinkToFit="0" vertical="bottom" wrapText="0"/>
    </xf>
    <xf borderId="0" fillId="0" fontId="2" numFmtId="3" xfId="0" applyAlignment="1" applyFont="1" applyNumberFormat="1">
      <alignment shrinkToFit="0" vertical="bottom" wrapText="0"/>
    </xf>
    <xf borderId="0" fillId="0" fontId="2" numFmtId="1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20.29"/>
    <col customWidth="1" min="3" max="3" width="18.0"/>
    <col customWidth="1" min="4" max="4" width="20.29"/>
    <col customWidth="1" min="5" max="5" width="25.86"/>
    <col customWidth="1" min="6" max="6" width="32.43"/>
    <col customWidth="1" min="7" max="7" width="34.57"/>
    <col customWidth="1" min="8" max="8" width="11.71"/>
    <col customWidth="1" min="9" max="9" width="15.43"/>
    <col customWidth="1" min="10" max="26" width="8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</v>
      </c>
    </row>
    <row r="2">
      <c r="A2" s="2">
        <v>189188.83</v>
      </c>
      <c r="B2" s="2">
        <v>29548.19</v>
      </c>
      <c r="C2" s="2">
        <v>7357.84</v>
      </c>
      <c r="D2" s="2">
        <v>3972.95</v>
      </c>
      <c r="E2" s="2">
        <v>18337.26</v>
      </c>
      <c r="F2" s="2">
        <v>1316.82</v>
      </c>
      <c r="G2" s="3">
        <v>0.0</v>
      </c>
      <c r="H2" s="3">
        <v>0.0</v>
      </c>
      <c r="I2" s="3">
        <v>0.0</v>
      </c>
    </row>
    <row r="3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>
      <c r="A4" s="3">
        <f>A2+B2+C2+D2+E2+F2+H2+I2+G2</f>
        <v>249721.89</v>
      </c>
      <c r="B4" s="4">
        <f>18/100</f>
        <v>0.18</v>
      </c>
      <c r="C4" s="4">
        <f>35/100</f>
        <v>0.35</v>
      </c>
      <c r="D4" s="4">
        <f>0/100</f>
        <v>0</v>
      </c>
      <c r="E4" s="5">
        <f>1/100</f>
        <v>0.01</v>
      </c>
      <c r="F4" s="6">
        <f>35/100</f>
        <v>0.35</v>
      </c>
      <c r="G4" s="7">
        <v>0.35</v>
      </c>
    </row>
    <row r="6">
      <c r="A6" s="8" t="s">
        <v>15</v>
      </c>
      <c r="B6" s="9"/>
      <c r="C6" s="8" t="s">
        <v>16</v>
      </c>
      <c r="D6" s="9"/>
      <c r="E6" s="10" t="s">
        <v>17</v>
      </c>
      <c r="F6" s="9"/>
    </row>
    <row r="7">
      <c r="A7" s="11" t="s">
        <v>18</v>
      </c>
      <c r="B7" s="11" t="s">
        <v>19</v>
      </c>
      <c r="C7" s="12" t="s">
        <v>18</v>
      </c>
      <c r="D7" s="12" t="s">
        <v>20</v>
      </c>
      <c r="E7" s="13" t="s">
        <v>18</v>
      </c>
      <c r="F7" s="13" t="s">
        <v>20</v>
      </c>
    </row>
    <row r="8">
      <c r="A8" s="14">
        <f>A4/(1-B4)</f>
        <v>304538.8902</v>
      </c>
      <c r="B8" s="14">
        <f>A8*B4</f>
        <v>54817.00024</v>
      </c>
      <c r="C8" s="14">
        <f>(A8*D4)+A8</f>
        <v>304538.8902</v>
      </c>
      <c r="D8" s="14">
        <f>(C8*B4)-B8</f>
        <v>0</v>
      </c>
      <c r="E8" s="14">
        <f>A4/(1-B4)</f>
        <v>304538.8902</v>
      </c>
      <c r="F8" s="15">
        <f>E8*E4</f>
        <v>3045.388902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B9" s="3"/>
      <c r="C9" s="3"/>
      <c r="D9" s="3"/>
    </row>
    <row r="10">
      <c r="A10" s="8" t="s">
        <v>21</v>
      </c>
      <c r="B10" s="9"/>
      <c r="C10" s="8" t="s">
        <v>16</v>
      </c>
      <c r="D10" s="9"/>
    </row>
    <row r="11">
      <c r="A11" s="12" t="s">
        <v>18</v>
      </c>
      <c r="B11" s="12" t="s">
        <v>19</v>
      </c>
      <c r="C11" s="12" t="s">
        <v>18</v>
      </c>
      <c r="D11" s="12" t="s">
        <v>20</v>
      </c>
    </row>
    <row r="12">
      <c r="A12" s="14">
        <f>(A4/(1-(B4*C4)))*C4</f>
        <v>93279.25454</v>
      </c>
      <c r="B12" s="16">
        <f>A12*B4</f>
        <v>16790.26582</v>
      </c>
      <c r="C12" s="14">
        <f>(A12*D4)+A12</f>
        <v>93279.25454</v>
      </c>
      <c r="D12" s="14">
        <f>(C12*B4)-B12</f>
        <v>0</v>
      </c>
    </row>
    <row r="15">
      <c r="A15" s="8" t="s">
        <v>22</v>
      </c>
      <c r="B15" s="9"/>
    </row>
    <row r="16">
      <c r="A16" s="12" t="s">
        <v>18</v>
      </c>
      <c r="B16" s="12" t="s">
        <v>19</v>
      </c>
    </row>
    <row r="17">
      <c r="A17" s="14">
        <f>A8*F4</f>
        <v>106588.6116</v>
      </c>
      <c r="B17" s="14">
        <f>A17*B4</f>
        <v>19185.95009</v>
      </c>
      <c r="C17" s="17"/>
      <c r="D17" s="17"/>
      <c r="E17" s="17"/>
    </row>
    <row r="18">
      <c r="A18" s="3"/>
      <c r="B18" s="3"/>
      <c r="C18" s="17"/>
      <c r="D18" s="17"/>
      <c r="E18" s="17"/>
    </row>
    <row r="19">
      <c r="A19" s="8" t="s">
        <v>23</v>
      </c>
      <c r="B19" s="9"/>
    </row>
    <row r="20">
      <c r="A20" s="12" t="s">
        <v>18</v>
      </c>
      <c r="B20" s="12" t="s">
        <v>19</v>
      </c>
    </row>
    <row r="21" ht="15.75" customHeight="1">
      <c r="A21" s="14">
        <f>A4/(1-B4)</f>
        <v>304538.8902</v>
      </c>
      <c r="B21" s="14">
        <f>(B12-(B12*G4))</f>
        <v>10913.67278</v>
      </c>
      <c r="C21" s="17"/>
      <c r="D21" s="17"/>
      <c r="E21" s="17"/>
    </row>
    <row r="22" ht="15.75" customHeight="1">
      <c r="B22" s="3"/>
      <c r="D22" s="18"/>
      <c r="E22" s="3"/>
    </row>
    <row r="23" ht="15.75" customHeight="1">
      <c r="B23" s="3"/>
      <c r="D23" s="18"/>
      <c r="E23" s="3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B6"/>
    <mergeCell ref="C6:D6"/>
    <mergeCell ref="E6:F6"/>
    <mergeCell ref="A10:B10"/>
    <mergeCell ref="C10:D10"/>
    <mergeCell ref="A15:B15"/>
    <mergeCell ref="A19:B1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0"/>
    <col customWidth="1" min="7" max="7" width="13.43"/>
    <col customWidth="1" min="8" max="26" width="8.0"/>
  </cols>
  <sheetData>
    <row r="2">
      <c r="A2" s="4" t="s">
        <v>24</v>
      </c>
    </row>
    <row r="4">
      <c r="A4" s="4" t="s">
        <v>25</v>
      </c>
    </row>
    <row r="5">
      <c r="A5" s="4" t="s">
        <v>26</v>
      </c>
    </row>
    <row r="6">
      <c r="A6" s="4" t="s">
        <v>27</v>
      </c>
    </row>
    <row r="7">
      <c r="A7" s="4" t="s">
        <v>28</v>
      </c>
    </row>
    <row r="8">
      <c r="A8" s="4" t="s">
        <v>29</v>
      </c>
    </row>
    <row r="9">
      <c r="A9" s="4" t="s">
        <v>30</v>
      </c>
    </row>
    <row r="10">
      <c r="A10" s="19">
        <v>3101.0</v>
      </c>
    </row>
    <row r="11">
      <c r="A11" s="20">
        <v>41928.0</v>
      </c>
    </row>
    <row r="13">
      <c r="A13" s="4" t="s">
        <v>31</v>
      </c>
    </row>
    <row r="14">
      <c r="A14" s="4" t="s">
        <v>32</v>
      </c>
    </row>
    <row r="15">
      <c r="A15" s="4" t="s">
        <v>33</v>
      </c>
    </row>
    <row r="16">
      <c r="A16" s="4" t="s">
        <v>34</v>
      </c>
    </row>
    <row r="17">
      <c r="A17" s="4" t="s">
        <v>35</v>
      </c>
    </row>
    <row r="18">
      <c r="A18" s="4" t="s">
        <v>36</v>
      </c>
    </row>
    <row r="19">
      <c r="A19" s="4" t="s">
        <v>37</v>
      </c>
    </row>
    <row r="20">
      <c r="A20" s="4" t="s">
        <v>38</v>
      </c>
    </row>
    <row r="21" ht="15.75" customHeight="1">
      <c r="A21" s="4" t="s">
        <v>39</v>
      </c>
    </row>
    <row r="22" ht="15.75" customHeight="1"/>
    <row r="23" ht="15.75" customHeight="1">
      <c r="A23" s="4" t="s">
        <v>40</v>
      </c>
    </row>
    <row r="24" ht="15.75" customHeight="1">
      <c r="A24" s="4" t="s">
        <v>41</v>
      </c>
      <c r="B24" s="4" t="s">
        <v>42</v>
      </c>
      <c r="C24" s="4" t="s">
        <v>43</v>
      </c>
      <c r="D24" s="4" t="s">
        <v>44</v>
      </c>
      <c r="E24" s="4" t="s">
        <v>45</v>
      </c>
      <c r="F24" s="4" t="s">
        <v>46</v>
      </c>
      <c r="G24" s="4" t="s">
        <v>47</v>
      </c>
      <c r="H24" s="4" t="s">
        <v>48</v>
      </c>
      <c r="I24" s="4" t="s">
        <v>49</v>
      </c>
      <c r="J24" s="4" t="s">
        <v>50</v>
      </c>
    </row>
    <row r="25" ht="15.75" customHeight="1">
      <c r="A25" s="4">
        <v>2.0</v>
      </c>
      <c r="B25" s="4" t="s">
        <v>51</v>
      </c>
      <c r="C25" s="4" t="s">
        <v>52</v>
      </c>
      <c r="D25" s="4" t="s">
        <v>53</v>
      </c>
      <c r="E25" s="4">
        <v>1.0</v>
      </c>
      <c r="F25" s="4">
        <v>845.44</v>
      </c>
      <c r="G25" s="4">
        <v>845.44</v>
      </c>
      <c r="H25" s="4">
        <v>18.0</v>
      </c>
      <c r="I25" s="4" t="s">
        <v>54</v>
      </c>
      <c r="J25" s="4" t="s">
        <v>54</v>
      </c>
    </row>
    <row r="26" ht="15.75" customHeight="1">
      <c r="A26" s="4">
        <v>3.0</v>
      </c>
      <c r="B26" s="4" t="s">
        <v>55</v>
      </c>
      <c r="C26" s="4" t="s">
        <v>52</v>
      </c>
      <c r="D26" s="4" t="s">
        <v>53</v>
      </c>
      <c r="E26" s="4">
        <v>1.0</v>
      </c>
      <c r="F26" s="3">
        <v>3777.82</v>
      </c>
      <c r="G26" s="3">
        <v>3777.82</v>
      </c>
      <c r="H26" s="4">
        <v>18.0</v>
      </c>
      <c r="I26" s="4" t="s">
        <v>54</v>
      </c>
      <c r="J26" s="4" t="s">
        <v>54</v>
      </c>
    </row>
    <row r="27" ht="15.75" customHeight="1">
      <c r="A27" s="4">
        <v>4.0</v>
      </c>
      <c r="B27" s="4" t="s">
        <v>56</v>
      </c>
      <c r="C27" s="4" t="s">
        <v>52</v>
      </c>
      <c r="D27" s="4" t="s">
        <v>53</v>
      </c>
      <c r="E27" s="4">
        <v>1.0</v>
      </c>
      <c r="F27" s="3">
        <v>1305.06</v>
      </c>
      <c r="G27" s="3">
        <v>1305.06</v>
      </c>
      <c r="H27" s="4">
        <v>18.0</v>
      </c>
      <c r="I27" s="4" t="s">
        <v>54</v>
      </c>
      <c r="J27" s="4" t="s">
        <v>54</v>
      </c>
    </row>
    <row r="28" ht="15.75" customHeight="1">
      <c r="A28" s="4">
        <v>5.0</v>
      </c>
      <c r="B28" s="4" t="s">
        <v>57</v>
      </c>
      <c r="C28" s="4" t="s">
        <v>52</v>
      </c>
      <c r="D28" s="4" t="s">
        <v>53</v>
      </c>
      <c r="E28" s="4">
        <v>1.0</v>
      </c>
      <c r="F28" s="3">
        <v>1442.44</v>
      </c>
      <c r="G28" s="3">
        <v>1442.44</v>
      </c>
      <c r="H28" s="4">
        <v>18.0</v>
      </c>
      <c r="I28" s="4" t="s">
        <v>54</v>
      </c>
      <c r="J28" s="4" t="s">
        <v>54</v>
      </c>
    </row>
    <row r="29" ht="15.75" customHeight="1">
      <c r="A29" s="4">
        <v>6.0</v>
      </c>
      <c r="B29" s="4" t="s">
        <v>58</v>
      </c>
      <c r="C29" s="4" t="s">
        <v>52</v>
      </c>
      <c r="D29" s="4" t="s">
        <v>53</v>
      </c>
      <c r="E29" s="4">
        <v>1.0</v>
      </c>
      <c r="F29" s="4">
        <v>583.84</v>
      </c>
      <c r="G29" s="4">
        <v>583.84</v>
      </c>
      <c r="H29" s="4">
        <v>18.0</v>
      </c>
      <c r="I29" s="4" t="s">
        <v>54</v>
      </c>
      <c r="J29" s="4" t="s">
        <v>54</v>
      </c>
    </row>
    <row r="30" ht="15.75" customHeight="1">
      <c r="A30" s="4">
        <v>7.0</v>
      </c>
      <c r="B30" s="4" t="s">
        <v>59</v>
      </c>
      <c r="C30" s="4" t="s">
        <v>52</v>
      </c>
      <c r="D30" s="4" t="s">
        <v>53</v>
      </c>
      <c r="E30" s="4">
        <v>1.0</v>
      </c>
      <c r="F30" s="4">
        <v>601.02</v>
      </c>
      <c r="G30" s="4">
        <v>601.02</v>
      </c>
      <c r="H30" s="4">
        <v>18.0</v>
      </c>
      <c r="I30" s="4" t="s">
        <v>54</v>
      </c>
      <c r="J30" s="4" t="s">
        <v>54</v>
      </c>
    </row>
    <row r="31" ht="15.75" customHeight="1">
      <c r="A31" s="4">
        <v>8.0</v>
      </c>
      <c r="B31" s="4" t="s">
        <v>60</v>
      </c>
      <c r="C31" s="4" t="s">
        <v>52</v>
      </c>
      <c r="D31" s="4" t="s">
        <v>53</v>
      </c>
      <c r="E31" s="4">
        <v>1.0</v>
      </c>
      <c r="F31" s="4">
        <v>618.19</v>
      </c>
      <c r="G31" s="4">
        <v>618.19</v>
      </c>
      <c r="H31" s="4">
        <v>18.0</v>
      </c>
      <c r="I31" s="4" t="s">
        <v>54</v>
      </c>
      <c r="J31" s="4" t="s">
        <v>54</v>
      </c>
    </row>
    <row r="32" ht="15.75" customHeight="1">
      <c r="A32" s="4">
        <v>9.0</v>
      </c>
      <c r="B32" s="4" t="s">
        <v>61</v>
      </c>
      <c r="C32" s="4" t="s">
        <v>52</v>
      </c>
      <c r="D32" s="4" t="s">
        <v>53</v>
      </c>
      <c r="E32" s="4">
        <v>1.0</v>
      </c>
      <c r="F32" s="4">
        <v>618.19</v>
      </c>
      <c r="G32" s="4">
        <v>618.19</v>
      </c>
      <c r="H32" s="4">
        <v>18.0</v>
      </c>
      <c r="I32" s="4" t="s">
        <v>54</v>
      </c>
      <c r="J32" s="4" t="s">
        <v>54</v>
      </c>
    </row>
    <row r="33" ht="15.75" customHeight="1">
      <c r="A33" s="4">
        <v>10.0</v>
      </c>
      <c r="B33" s="4" t="s">
        <v>62</v>
      </c>
      <c r="C33" s="4" t="s">
        <v>52</v>
      </c>
      <c r="D33" s="4" t="s">
        <v>53</v>
      </c>
      <c r="E33" s="4">
        <v>1.0</v>
      </c>
      <c r="F33" s="4">
        <v>274.75</v>
      </c>
      <c r="G33" s="4">
        <v>274.75</v>
      </c>
      <c r="H33" s="4">
        <v>18.0</v>
      </c>
      <c r="I33" s="4" t="s">
        <v>54</v>
      </c>
      <c r="J33" s="4" t="s">
        <v>54</v>
      </c>
    </row>
    <row r="34" ht="15.75" customHeight="1">
      <c r="A34" s="4">
        <v>11.0</v>
      </c>
      <c r="B34" s="4" t="s">
        <v>63</v>
      </c>
      <c r="C34" s="4" t="s">
        <v>52</v>
      </c>
      <c r="D34" s="4" t="s">
        <v>53</v>
      </c>
      <c r="E34" s="4">
        <v>1.0</v>
      </c>
      <c r="F34" s="4">
        <v>583.84</v>
      </c>
      <c r="G34" s="4">
        <v>583.84</v>
      </c>
      <c r="H34" s="4">
        <v>18.0</v>
      </c>
      <c r="I34" s="4" t="s">
        <v>54</v>
      </c>
      <c r="J34" s="4" t="s">
        <v>54</v>
      </c>
    </row>
    <row r="35" ht="15.75" customHeight="1">
      <c r="A35" s="4">
        <v>12.0</v>
      </c>
      <c r="B35" s="4" t="s">
        <v>64</v>
      </c>
      <c r="C35" s="4" t="s">
        <v>52</v>
      </c>
      <c r="D35" s="4" t="s">
        <v>53</v>
      </c>
      <c r="E35" s="4">
        <v>1.0</v>
      </c>
      <c r="F35" s="3">
        <v>2575.78</v>
      </c>
      <c r="G35" s="3">
        <v>2575.78</v>
      </c>
      <c r="H35" s="4">
        <v>18.0</v>
      </c>
      <c r="I35" s="4" t="s">
        <v>54</v>
      </c>
      <c r="J35" s="4" t="s">
        <v>54</v>
      </c>
    </row>
    <row r="36" ht="15.75" customHeight="1">
      <c r="A36" s="4">
        <v>13.0</v>
      </c>
      <c r="B36" s="4" t="s">
        <v>65</v>
      </c>
      <c r="C36" s="4" t="s">
        <v>52</v>
      </c>
      <c r="D36" s="4" t="s">
        <v>53</v>
      </c>
      <c r="E36" s="4">
        <v>1.0</v>
      </c>
      <c r="F36" s="3">
        <v>1030.31</v>
      </c>
      <c r="G36" s="3">
        <v>1030.31</v>
      </c>
      <c r="H36" s="4">
        <v>18.0</v>
      </c>
      <c r="I36" s="4" t="s">
        <v>54</v>
      </c>
      <c r="J36" s="4" t="s">
        <v>54</v>
      </c>
    </row>
    <row r="37" ht="15.75" customHeight="1">
      <c r="A37" s="4">
        <v>14.0</v>
      </c>
      <c r="B37" s="4" t="s">
        <v>66</v>
      </c>
      <c r="C37" s="4" t="s">
        <v>52</v>
      </c>
      <c r="D37" s="4" t="s">
        <v>53</v>
      </c>
      <c r="E37" s="4">
        <v>1.0</v>
      </c>
      <c r="F37" s="3">
        <v>1030.31</v>
      </c>
      <c r="G37" s="3">
        <v>1030.31</v>
      </c>
      <c r="H37" s="4">
        <v>18.0</v>
      </c>
      <c r="I37" s="4" t="s">
        <v>54</v>
      </c>
      <c r="J37" s="4" t="s">
        <v>54</v>
      </c>
    </row>
    <row r="38" ht="15.75" customHeight="1">
      <c r="A38" s="4">
        <v>15.0</v>
      </c>
      <c r="B38" s="4" t="s">
        <v>67</v>
      </c>
      <c r="C38" s="4" t="s">
        <v>52</v>
      </c>
      <c r="D38" s="4" t="s">
        <v>53</v>
      </c>
      <c r="E38" s="4">
        <v>1.0</v>
      </c>
      <c r="F38" s="4">
        <v>686.88</v>
      </c>
      <c r="G38" s="4">
        <v>686.88</v>
      </c>
      <c r="H38" s="4">
        <v>18.0</v>
      </c>
      <c r="I38" s="4" t="s">
        <v>54</v>
      </c>
      <c r="J38" s="4" t="s">
        <v>54</v>
      </c>
    </row>
    <row r="39" ht="15.75" customHeight="1">
      <c r="A39" s="4">
        <v>16.0</v>
      </c>
      <c r="B39" s="4" t="s">
        <v>68</v>
      </c>
      <c r="C39" s="4" t="s">
        <v>52</v>
      </c>
      <c r="D39" s="4" t="s">
        <v>53</v>
      </c>
      <c r="E39" s="4">
        <v>1.0</v>
      </c>
      <c r="F39" s="4">
        <v>721.22</v>
      </c>
      <c r="G39" s="4">
        <v>721.22</v>
      </c>
      <c r="H39" s="4">
        <v>18.0</v>
      </c>
      <c r="I39" s="4" t="s">
        <v>54</v>
      </c>
      <c r="J39" s="4" t="s">
        <v>54</v>
      </c>
    </row>
    <row r="40" ht="15.75" customHeight="1">
      <c r="A40" s="4">
        <v>17.0</v>
      </c>
      <c r="B40" s="4" t="s">
        <v>69</v>
      </c>
      <c r="C40" s="4" t="s">
        <v>52</v>
      </c>
      <c r="D40" s="4" t="s">
        <v>53</v>
      </c>
      <c r="E40" s="4">
        <v>1.0</v>
      </c>
      <c r="F40" s="4">
        <v>618.19</v>
      </c>
      <c r="G40" s="4">
        <v>618.19</v>
      </c>
      <c r="H40" s="4">
        <v>18.0</v>
      </c>
      <c r="I40" s="4" t="s">
        <v>54</v>
      </c>
      <c r="J40" s="4" t="s">
        <v>54</v>
      </c>
    </row>
    <row r="41" ht="15.75" customHeight="1">
      <c r="A41" s="4">
        <v>18.0</v>
      </c>
      <c r="B41" s="4" t="s">
        <v>70</v>
      </c>
      <c r="C41" s="4" t="s">
        <v>52</v>
      </c>
      <c r="D41" s="4" t="s">
        <v>53</v>
      </c>
      <c r="E41" s="4">
        <v>1.0</v>
      </c>
      <c r="F41" s="4">
        <v>652.53</v>
      </c>
      <c r="G41" s="4">
        <v>652.53</v>
      </c>
      <c r="H41" s="4">
        <v>18.0</v>
      </c>
      <c r="I41" s="4" t="s">
        <v>54</v>
      </c>
      <c r="J41" s="4" t="s">
        <v>54</v>
      </c>
    </row>
    <row r="42" ht="15.75" customHeight="1">
      <c r="A42" s="4">
        <v>19.0</v>
      </c>
      <c r="B42" s="4" t="s">
        <v>71</v>
      </c>
      <c r="C42" s="4" t="s">
        <v>52</v>
      </c>
      <c r="D42" s="4" t="s">
        <v>53</v>
      </c>
      <c r="E42" s="4">
        <v>1.0</v>
      </c>
      <c r="F42" s="4">
        <v>549.5</v>
      </c>
      <c r="G42" s="4">
        <v>549.5</v>
      </c>
      <c r="H42" s="4">
        <v>18.0</v>
      </c>
      <c r="I42" s="4" t="s">
        <v>54</v>
      </c>
      <c r="J42" s="4" t="s">
        <v>54</v>
      </c>
    </row>
    <row r="43" ht="15.75" customHeight="1">
      <c r="A43" s="4">
        <v>20.0</v>
      </c>
      <c r="B43" s="4" t="s">
        <v>72</v>
      </c>
      <c r="C43" s="4" t="s">
        <v>52</v>
      </c>
      <c r="D43" s="4" t="s">
        <v>53</v>
      </c>
      <c r="E43" s="4">
        <v>1.0</v>
      </c>
      <c r="F43" s="4">
        <v>789.91</v>
      </c>
      <c r="G43" s="4">
        <v>789.91</v>
      </c>
      <c r="H43" s="4">
        <v>18.0</v>
      </c>
      <c r="I43" s="4" t="s">
        <v>54</v>
      </c>
      <c r="J43" s="4" t="s">
        <v>54</v>
      </c>
    </row>
    <row r="44" ht="15.75" customHeight="1">
      <c r="A44" s="4">
        <v>22.0</v>
      </c>
      <c r="B44" s="4" t="s">
        <v>73</v>
      </c>
      <c r="C44" s="4" t="s">
        <v>52</v>
      </c>
      <c r="D44" s="4" t="s">
        <v>53</v>
      </c>
      <c r="E44" s="4">
        <v>1.0</v>
      </c>
      <c r="F44" s="4">
        <v>669.7</v>
      </c>
      <c r="G44" s="4">
        <v>669.7</v>
      </c>
      <c r="H44" s="4">
        <v>18.0</v>
      </c>
      <c r="I44" s="4" t="s">
        <v>54</v>
      </c>
      <c r="J44" s="4" t="s">
        <v>54</v>
      </c>
    </row>
    <row r="45" ht="15.75" customHeight="1">
      <c r="A45" s="4">
        <v>21.0</v>
      </c>
      <c r="B45" s="4" t="s">
        <v>74</v>
      </c>
      <c r="C45" s="4" t="s">
        <v>52</v>
      </c>
      <c r="D45" s="4" t="s">
        <v>53</v>
      </c>
      <c r="E45" s="4">
        <v>1.0</v>
      </c>
      <c r="F45" s="4">
        <v>652.53</v>
      </c>
      <c r="G45" s="4">
        <v>652.53</v>
      </c>
      <c r="H45" s="4">
        <v>18.0</v>
      </c>
      <c r="I45" s="4" t="s">
        <v>54</v>
      </c>
      <c r="J45" s="4" t="s">
        <v>54</v>
      </c>
    </row>
    <row r="46" ht="15.75" customHeight="1">
      <c r="A46" s="4">
        <v>23.0</v>
      </c>
      <c r="B46" s="4" t="s">
        <v>75</v>
      </c>
      <c r="C46" s="4" t="s">
        <v>52</v>
      </c>
      <c r="D46" s="4" t="s">
        <v>53</v>
      </c>
      <c r="E46" s="4">
        <v>1.0</v>
      </c>
      <c r="F46" s="4">
        <v>463.64</v>
      </c>
      <c r="G46" s="4">
        <v>463.64</v>
      </c>
      <c r="H46" s="4">
        <v>18.0</v>
      </c>
      <c r="I46" s="4" t="s">
        <v>54</v>
      </c>
      <c r="J46" s="4" t="s">
        <v>54</v>
      </c>
    </row>
    <row r="47" ht="15.75" customHeight="1">
      <c r="A47" s="4">
        <v>24.0</v>
      </c>
      <c r="B47" s="4" t="s">
        <v>76</v>
      </c>
      <c r="C47" s="4" t="s">
        <v>52</v>
      </c>
      <c r="D47" s="4" t="s">
        <v>53</v>
      </c>
      <c r="E47" s="4">
        <v>1.0</v>
      </c>
      <c r="F47" s="4">
        <v>755.56</v>
      </c>
      <c r="G47" s="4">
        <v>755.56</v>
      </c>
      <c r="H47" s="4">
        <v>18.0</v>
      </c>
      <c r="I47" s="4" t="s">
        <v>54</v>
      </c>
      <c r="J47" s="4" t="s">
        <v>54</v>
      </c>
    </row>
    <row r="48" ht="15.75" customHeight="1">
      <c r="A48" s="4">
        <v>25.0</v>
      </c>
      <c r="B48" s="4" t="s">
        <v>77</v>
      </c>
      <c r="C48" s="4" t="s">
        <v>52</v>
      </c>
      <c r="D48" s="4" t="s">
        <v>53</v>
      </c>
      <c r="E48" s="4">
        <v>1.0</v>
      </c>
      <c r="F48" s="4">
        <v>618.19</v>
      </c>
      <c r="G48" s="4">
        <v>618.19</v>
      </c>
      <c r="H48" s="4">
        <v>18.0</v>
      </c>
      <c r="I48" s="4" t="s">
        <v>54</v>
      </c>
      <c r="J48" s="4" t="s">
        <v>54</v>
      </c>
    </row>
    <row r="49" ht="15.75" customHeight="1">
      <c r="A49" s="4">
        <v>26.0</v>
      </c>
      <c r="B49" s="4" t="s">
        <v>78</v>
      </c>
      <c r="C49" s="4" t="s">
        <v>52</v>
      </c>
      <c r="D49" s="4" t="s">
        <v>53</v>
      </c>
      <c r="E49" s="4">
        <v>1.0</v>
      </c>
      <c r="F49" s="4">
        <v>686.88</v>
      </c>
      <c r="G49" s="4">
        <v>686.88</v>
      </c>
      <c r="H49" s="4">
        <v>18.0</v>
      </c>
      <c r="I49" s="4" t="s">
        <v>54</v>
      </c>
      <c r="J49" s="4" t="s">
        <v>54</v>
      </c>
    </row>
    <row r="50" ht="15.75" customHeight="1">
      <c r="A50" s="4">
        <v>27.0</v>
      </c>
      <c r="B50" s="4" t="s">
        <v>79</v>
      </c>
      <c r="C50" s="4" t="s">
        <v>52</v>
      </c>
      <c r="D50" s="4" t="s">
        <v>53</v>
      </c>
      <c r="E50" s="4">
        <v>1.0</v>
      </c>
      <c r="F50" s="4">
        <v>583.84</v>
      </c>
      <c r="G50" s="4">
        <v>583.84</v>
      </c>
      <c r="H50" s="4">
        <v>18.0</v>
      </c>
      <c r="I50" s="4" t="s">
        <v>54</v>
      </c>
      <c r="J50" s="4" t="s">
        <v>54</v>
      </c>
    </row>
    <row r="51" ht="15.75" customHeight="1">
      <c r="A51" s="4">
        <v>28.0</v>
      </c>
      <c r="B51" s="4" t="s">
        <v>68</v>
      </c>
      <c r="C51" s="4" t="s">
        <v>52</v>
      </c>
      <c r="D51" s="4" t="s">
        <v>53</v>
      </c>
      <c r="E51" s="4">
        <v>1.0</v>
      </c>
      <c r="F51" s="4">
        <v>755.56</v>
      </c>
      <c r="G51" s="4">
        <v>755.56</v>
      </c>
      <c r="H51" s="4">
        <v>18.0</v>
      </c>
      <c r="I51" s="4" t="s">
        <v>54</v>
      </c>
      <c r="J51" s="4" t="s">
        <v>54</v>
      </c>
    </row>
    <row r="52" ht="15.75" customHeight="1">
      <c r="A52" s="4">
        <v>29.0</v>
      </c>
      <c r="B52" s="4" t="s">
        <v>80</v>
      </c>
      <c r="C52" s="4" t="s">
        <v>52</v>
      </c>
      <c r="D52" s="4" t="s">
        <v>53</v>
      </c>
      <c r="E52" s="4">
        <v>1.0</v>
      </c>
      <c r="F52" s="4">
        <v>618.19</v>
      </c>
      <c r="G52" s="4">
        <v>618.19</v>
      </c>
      <c r="H52" s="4">
        <v>18.0</v>
      </c>
      <c r="I52" s="4" t="s">
        <v>54</v>
      </c>
      <c r="J52" s="4" t="s">
        <v>54</v>
      </c>
    </row>
    <row r="53" ht="15.75" customHeight="1">
      <c r="A53" s="4">
        <v>30.0</v>
      </c>
      <c r="B53" s="4" t="s">
        <v>81</v>
      </c>
      <c r="C53" s="4" t="s">
        <v>52</v>
      </c>
      <c r="D53" s="4" t="s">
        <v>53</v>
      </c>
      <c r="E53" s="4">
        <v>1.0</v>
      </c>
      <c r="F53" s="4">
        <v>686.88</v>
      </c>
      <c r="G53" s="4">
        <v>686.88</v>
      </c>
      <c r="H53" s="4">
        <v>18.0</v>
      </c>
      <c r="I53" s="4" t="s">
        <v>54</v>
      </c>
      <c r="J53" s="4" t="s">
        <v>54</v>
      </c>
    </row>
    <row r="54" ht="15.75" customHeight="1">
      <c r="A54" s="4">
        <v>31.0</v>
      </c>
      <c r="B54" s="4" t="s">
        <v>82</v>
      </c>
      <c r="C54" s="4" t="s">
        <v>52</v>
      </c>
      <c r="D54" s="4" t="s">
        <v>53</v>
      </c>
      <c r="E54" s="4">
        <v>1.0</v>
      </c>
      <c r="F54" s="4">
        <v>549.5</v>
      </c>
      <c r="G54" s="4">
        <v>549.5</v>
      </c>
      <c r="H54" s="4">
        <v>18.0</v>
      </c>
      <c r="I54" s="4" t="s">
        <v>54</v>
      </c>
      <c r="J54" s="4" t="s">
        <v>54</v>
      </c>
    </row>
    <row r="55" ht="15.75" customHeight="1">
      <c r="A55" s="4">
        <v>32.0</v>
      </c>
      <c r="B55" s="4" t="s">
        <v>83</v>
      </c>
      <c r="C55" s="4" t="s">
        <v>52</v>
      </c>
      <c r="D55" s="4" t="s">
        <v>53</v>
      </c>
      <c r="E55" s="4">
        <v>2.0</v>
      </c>
      <c r="F55" s="4">
        <v>343.44</v>
      </c>
      <c r="G55" s="4">
        <v>686.88</v>
      </c>
      <c r="H55" s="4">
        <v>18.0</v>
      </c>
      <c r="I55" s="4" t="s">
        <v>54</v>
      </c>
      <c r="J55" s="4" t="s">
        <v>54</v>
      </c>
    </row>
    <row r="56" ht="15.75" customHeight="1">
      <c r="A56" s="4">
        <v>33.0</v>
      </c>
      <c r="B56" s="4" t="s">
        <v>84</v>
      </c>
      <c r="C56" s="4" t="s">
        <v>52</v>
      </c>
      <c r="D56" s="4" t="s">
        <v>53</v>
      </c>
      <c r="E56" s="4">
        <v>4.0</v>
      </c>
      <c r="F56" s="4">
        <v>377.7825</v>
      </c>
      <c r="G56" s="3">
        <v>1511.13</v>
      </c>
      <c r="H56" s="4">
        <v>18.0</v>
      </c>
      <c r="I56" s="4" t="s">
        <v>54</v>
      </c>
      <c r="J56" s="4" t="s">
        <v>54</v>
      </c>
    </row>
    <row r="57" ht="15.75" customHeight="1">
      <c r="A57" s="4">
        <v>34.0</v>
      </c>
      <c r="B57" s="4" t="s">
        <v>85</v>
      </c>
      <c r="C57" s="4" t="s">
        <v>52</v>
      </c>
      <c r="D57" s="4" t="s">
        <v>53</v>
      </c>
      <c r="E57" s="4">
        <v>1.0</v>
      </c>
      <c r="F57" s="4">
        <v>326.27</v>
      </c>
      <c r="G57" s="4">
        <v>326.27</v>
      </c>
      <c r="H57" s="4">
        <v>18.0</v>
      </c>
      <c r="I57" s="4" t="s">
        <v>54</v>
      </c>
      <c r="J57" s="4" t="s">
        <v>54</v>
      </c>
    </row>
    <row r="58" ht="15.75" customHeight="1">
      <c r="A58" s="4">
        <v>35.0</v>
      </c>
      <c r="B58" s="4" t="s">
        <v>86</v>
      </c>
      <c r="C58" s="4" t="s">
        <v>52</v>
      </c>
      <c r="D58" s="4" t="s">
        <v>53</v>
      </c>
      <c r="E58" s="4">
        <v>1.0</v>
      </c>
      <c r="F58" s="4">
        <v>789.91</v>
      </c>
      <c r="G58" s="4">
        <v>789.91</v>
      </c>
      <c r="H58" s="4">
        <v>18.0</v>
      </c>
      <c r="I58" s="4" t="s">
        <v>54</v>
      </c>
      <c r="J58" s="4" t="s">
        <v>54</v>
      </c>
    </row>
    <row r="59" ht="15.75" customHeight="1">
      <c r="A59" s="4">
        <v>40.0</v>
      </c>
      <c r="B59" s="4" t="s">
        <v>87</v>
      </c>
      <c r="C59" s="4" t="s">
        <v>52</v>
      </c>
      <c r="D59" s="4" t="s">
        <v>53</v>
      </c>
      <c r="E59" s="4">
        <v>1.0</v>
      </c>
      <c r="F59" s="4">
        <v>618.19</v>
      </c>
      <c r="G59" s="4">
        <v>618.19</v>
      </c>
      <c r="H59" s="4">
        <v>18.0</v>
      </c>
      <c r="I59" s="4" t="s">
        <v>54</v>
      </c>
      <c r="J59" s="4" t="s">
        <v>54</v>
      </c>
    </row>
    <row r="60" ht="15.75" customHeight="1">
      <c r="A60" s="4">
        <v>37.0</v>
      </c>
      <c r="B60" s="4" t="s">
        <v>88</v>
      </c>
      <c r="C60" s="4" t="s">
        <v>52</v>
      </c>
      <c r="D60" s="4" t="s">
        <v>53</v>
      </c>
      <c r="E60" s="4">
        <v>1.0</v>
      </c>
      <c r="F60" s="4">
        <v>618.19</v>
      </c>
      <c r="G60" s="4">
        <v>618.19</v>
      </c>
      <c r="H60" s="4">
        <v>18.0</v>
      </c>
      <c r="I60" s="4" t="s">
        <v>54</v>
      </c>
      <c r="J60" s="4" t="s">
        <v>54</v>
      </c>
    </row>
    <row r="61" ht="15.75" customHeight="1">
      <c r="A61" s="4">
        <v>38.0</v>
      </c>
      <c r="B61" s="4" t="s">
        <v>89</v>
      </c>
      <c r="C61" s="4" t="s">
        <v>52</v>
      </c>
      <c r="D61" s="4" t="s">
        <v>53</v>
      </c>
      <c r="E61" s="4">
        <v>1.0</v>
      </c>
      <c r="F61" s="4">
        <v>480.81</v>
      </c>
      <c r="G61" s="4">
        <v>480.81</v>
      </c>
      <c r="H61" s="4">
        <v>18.0</v>
      </c>
      <c r="I61" s="4" t="s">
        <v>54</v>
      </c>
      <c r="J61" s="4" t="s">
        <v>54</v>
      </c>
    </row>
    <row r="62" ht="15.75" customHeight="1">
      <c r="A62" s="4">
        <v>39.0</v>
      </c>
      <c r="B62" s="4" t="s">
        <v>86</v>
      </c>
      <c r="C62" s="4" t="s">
        <v>52</v>
      </c>
      <c r="D62" s="4" t="s">
        <v>53</v>
      </c>
      <c r="E62" s="4">
        <v>1.0</v>
      </c>
      <c r="F62" s="4">
        <v>755.56</v>
      </c>
      <c r="G62" s="4">
        <v>755.56</v>
      </c>
      <c r="H62" s="4">
        <v>18.0</v>
      </c>
      <c r="I62" s="4" t="s">
        <v>54</v>
      </c>
      <c r="J62" s="4" t="s">
        <v>54</v>
      </c>
    </row>
    <row r="63" ht="15.75" customHeight="1">
      <c r="A63" s="4">
        <v>36.0</v>
      </c>
      <c r="B63" s="4" t="s">
        <v>87</v>
      </c>
      <c r="C63" s="4" t="s">
        <v>52</v>
      </c>
      <c r="D63" s="4" t="s">
        <v>53</v>
      </c>
      <c r="E63" s="4">
        <v>1.0</v>
      </c>
      <c r="F63" s="4">
        <v>618.19</v>
      </c>
      <c r="G63" s="4">
        <v>618.19</v>
      </c>
      <c r="H63" s="4">
        <v>18.0</v>
      </c>
      <c r="I63" s="4" t="s">
        <v>54</v>
      </c>
      <c r="J63" s="4" t="s">
        <v>54</v>
      </c>
    </row>
    <row r="64" ht="15.75" customHeight="1">
      <c r="A64" s="4">
        <v>41.0</v>
      </c>
      <c r="B64" s="4" t="s">
        <v>90</v>
      </c>
      <c r="C64" s="4" t="s">
        <v>52</v>
      </c>
      <c r="D64" s="4" t="s">
        <v>53</v>
      </c>
      <c r="E64" s="4">
        <v>1.0</v>
      </c>
      <c r="F64" s="4">
        <v>652.53</v>
      </c>
      <c r="G64" s="4">
        <v>652.53</v>
      </c>
      <c r="H64" s="4">
        <v>18.0</v>
      </c>
      <c r="I64" s="4" t="s">
        <v>54</v>
      </c>
      <c r="J64" s="4" t="s">
        <v>54</v>
      </c>
    </row>
    <row r="65" ht="15.75" customHeight="1">
      <c r="A65" s="4">
        <v>42.0</v>
      </c>
      <c r="B65" s="4" t="s">
        <v>91</v>
      </c>
      <c r="C65" s="4" t="s">
        <v>52</v>
      </c>
      <c r="D65" s="4" t="s">
        <v>53</v>
      </c>
      <c r="E65" s="4">
        <v>1.0</v>
      </c>
      <c r="F65" s="4">
        <v>515.16</v>
      </c>
      <c r="G65" s="4">
        <v>515.16</v>
      </c>
      <c r="H65" s="4">
        <v>18.0</v>
      </c>
      <c r="I65" s="4" t="s">
        <v>54</v>
      </c>
      <c r="J65" s="4" t="s">
        <v>54</v>
      </c>
    </row>
    <row r="66" ht="15.75" customHeight="1">
      <c r="A66" s="4">
        <v>43.0</v>
      </c>
      <c r="B66" s="4" t="s">
        <v>92</v>
      </c>
      <c r="C66" s="4" t="s">
        <v>52</v>
      </c>
      <c r="D66" s="4" t="s">
        <v>53</v>
      </c>
      <c r="E66" s="4">
        <v>1.0</v>
      </c>
      <c r="F66" s="4">
        <v>171.72</v>
      </c>
      <c r="G66" s="4">
        <v>171.72</v>
      </c>
      <c r="H66" s="4">
        <v>18.0</v>
      </c>
      <c r="I66" s="4" t="s">
        <v>54</v>
      </c>
      <c r="J66" s="4" t="s">
        <v>54</v>
      </c>
    </row>
    <row r="67" ht="15.75" customHeight="1">
      <c r="A67" s="4">
        <v>44.0</v>
      </c>
      <c r="B67" s="4" t="s">
        <v>93</v>
      </c>
      <c r="C67" s="4" t="s">
        <v>52</v>
      </c>
      <c r="D67" s="4" t="s">
        <v>53</v>
      </c>
      <c r="E67" s="4">
        <v>1.0</v>
      </c>
      <c r="F67" s="4">
        <v>171.72</v>
      </c>
      <c r="G67" s="4">
        <v>171.72</v>
      </c>
      <c r="H67" s="4">
        <v>18.0</v>
      </c>
      <c r="I67" s="4" t="s">
        <v>54</v>
      </c>
      <c r="J67" s="4" t="s">
        <v>54</v>
      </c>
    </row>
    <row r="68" ht="15.75" customHeight="1">
      <c r="A68" s="4">
        <v>45.0</v>
      </c>
      <c r="B68" s="4" t="s">
        <v>94</v>
      </c>
      <c r="C68" s="4" t="s">
        <v>52</v>
      </c>
      <c r="D68" s="4" t="s">
        <v>53</v>
      </c>
      <c r="E68" s="4">
        <v>1.0</v>
      </c>
      <c r="F68" s="4">
        <v>755.56</v>
      </c>
      <c r="G68" s="4">
        <v>755.56</v>
      </c>
      <c r="H68" s="4">
        <v>18.0</v>
      </c>
      <c r="I68" s="4" t="s">
        <v>54</v>
      </c>
      <c r="J68" s="4" t="s">
        <v>54</v>
      </c>
    </row>
    <row r="69" ht="15.75" customHeight="1">
      <c r="A69" s="4">
        <v>46.0</v>
      </c>
      <c r="B69" s="4" t="s">
        <v>95</v>
      </c>
      <c r="C69" s="4" t="s">
        <v>52</v>
      </c>
      <c r="D69" s="4" t="s">
        <v>53</v>
      </c>
      <c r="E69" s="4">
        <v>2.0</v>
      </c>
      <c r="F69" s="3">
        <v>1133.345</v>
      </c>
      <c r="G69" s="3">
        <v>2266.69</v>
      </c>
      <c r="H69" s="4">
        <v>18.0</v>
      </c>
      <c r="I69" s="4" t="s">
        <v>54</v>
      </c>
      <c r="J69" s="4" t="s">
        <v>54</v>
      </c>
    </row>
    <row r="70" ht="15.75" customHeight="1">
      <c r="A70" s="4">
        <v>47.0</v>
      </c>
      <c r="B70" s="4" t="s">
        <v>96</v>
      </c>
      <c r="C70" s="4" t="s">
        <v>52</v>
      </c>
      <c r="D70" s="4" t="s">
        <v>53</v>
      </c>
      <c r="E70" s="4">
        <v>1.0</v>
      </c>
      <c r="F70" s="4">
        <v>824.25</v>
      </c>
      <c r="G70" s="4">
        <v>824.25</v>
      </c>
      <c r="H70" s="4">
        <v>18.0</v>
      </c>
      <c r="I70" s="4" t="s">
        <v>54</v>
      </c>
      <c r="J70" s="4" t="s">
        <v>54</v>
      </c>
    </row>
    <row r="71" ht="15.75" customHeight="1">
      <c r="A71" s="4">
        <v>48.0</v>
      </c>
      <c r="B71" s="4" t="s">
        <v>97</v>
      </c>
      <c r="C71" s="4" t="s">
        <v>52</v>
      </c>
      <c r="D71" s="4" t="s">
        <v>53</v>
      </c>
      <c r="E71" s="4">
        <v>1.0</v>
      </c>
      <c r="F71" s="4">
        <v>875.77</v>
      </c>
      <c r="G71" s="4">
        <v>875.77</v>
      </c>
      <c r="H71" s="4">
        <v>18.0</v>
      </c>
      <c r="I71" s="4" t="s">
        <v>54</v>
      </c>
      <c r="J71" s="4" t="s">
        <v>54</v>
      </c>
    </row>
    <row r="72" ht="15.75" customHeight="1">
      <c r="A72" s="4">
        <v>49.0</v>
      </c>
      <c r="B72" s="4" t="s">
        <v>98</v>
      </c>
      <c r="C72" s="4" t="s">
        <v>52</v>
      </c>
      <c r="D72" s="4" t="s">
        <v>53</v>
      </c>
      <c r="E72" s="4">
        <v>1.0</v>
      </c>
      <c r="F72" s="4">
        <v>875.77</v>
      </c>
      <c r="G72" s="4">
        <v>875.77</v>
      </c>
      <c r="H72" s="4">
        <v>18.0</v>
      </c>
      <c r="I72" s="4" t="s">
        <v>54</v>
      </c>
      <c r="J72" s="4" t="s">
        <v>54</v>
      </c>
    </row>
    <row r="73" ht="15.75" customHeight="1">
      <c r="A73" s="4">
        <v>50.0</v>
      </c>
      <c r="B73" s="4" t="s">
        <v>99</v>
      </c>
      <c r="C73" s="4" t="s">
        <v>52</v>
      </c>
      <c r="D73" s="4" t="s">
        <v>53</v>
      </c>
      <c r="E73" s="4">
        <v>1.0</v>
      </c>
      <c r="F73" s="4">
        <v>755.56</v>
      </c>
      <c r="G73" s="4">
        <v>755.56</v>
      </c>
      <c r="H73" s="4">
        <v>18.0</v>
      </c>
      <c r="I73" s="4" t="s">
        <v>54</v>
      </c>
      <c r="J73" s="4" t="s">
        <v>54</v>
      </c>
    </row>
    <row r="74" ht="15.75" customHeight="1">
      <c r="A74" s="4">
        <v>51.0</v>
      </c>
      <c r="B74" s="4" t="s">
        <v>100</v>
      </c>
      <c r="C74" s="4" t="s">
        <v>52</v>
      </c>
      <c r="D74" s="4" t="s">
        <v>53</v>
      </c>
      <c r="E74" s="4">
        <v>1.0</v>
      </c>
      <c r="F74" s="3">
        <v>2060.63</v>
      </c>
      <c r="G74" s="3">
        <v>2060.63</v>
      </c>
      <c r="H74" s="4">
        <v>18.0</v>
      </c>
      <c r="I74" s="4" t="s">
        <v>54</v>
      </c>
      <c r="J74" s="4" t="s">
        <v>54</v>
      </c>
    </row>
    <row r="75" ht="15.75" customHeight="1">
      <c r="A75" s="4">
        <v>52.0</v>
      </c>
      <c r="B75" s="4" t="s">
        <v>101</v>
      </c>
      <c r="C75" s="4" t="s">
        <v>52</v>
      </c>
      <c r="D75" s="4" t="s">
        <v>53</v>
      </c>
      <c r="E75" s="4">
        <v>1.0</v>
      </c>
      <c r="F75" s="3">
        <v>2404.06</v>
      </c>
      <c r="G75" s="3">
        <v>2404.06</v>
      </c>
      <c r="H75" s="4">
        <v>18.0</v>
      </c>
      <c r="I75" s="4" t="s">
        <v>54</v>
      </c>
      <c r="J75" s="4" t="s">
        <v>54</v>
      </c>
    </row>
    <row r="76" ht="15.75" customHeight="1">
      <c r="A76" s="4">
        <v>53.0</v>
      </c>
      <c r="B76" s="4" t="s">
        <v>102</v>
      </c>
      <c r="C76" s="4" t="s">
        <v>52</v>
      </c>
      <c r="D76" s="4" t="s">
        <v>53</v>
      </c>
      <c r="E76" s="4">
        <v>1.0</v>
      </c>
      <c r="F76" s="3">
        <v>1442.44</v>
      </c>
      <c r="G76" s="3">
        <v>1442.44</v>
      </c>
      <c r="H76" s="4">
        <v>18.0</v>
      </c>
      <c r="I76" s="4" t="s">
        <v>54</v>
      </c>
      <c r="J76" s="4" t="s">
        <v>54</v>
      </c>
    </row>
    <row r="77" ht="15.75" customHeight="1">
      <c r="A77" s="4">
        <v>54.0</v>
      </c>
      <c r="B77" s="4" t="s">
        <v>102</v>
      </c>
      <c r="C77" s="4" t="s">
        <v>52</v>
      </c>
      <c r="D77" s="4" t="s">
        <v>53</v>
      </c>
      <c r="E77" s="4">
        <v>1.0</v>
      </c>
      <c r="F77" s="3">
        <v>1373.75</v>
      </c>
      <c r="G77" s="3">
        <v>1373.75</v>
      </c>
      <c r="H77" s="4">
        <v>18.0</v>
      </c>
      <c r="I77" s="4" t="s">
        <v>54</v>
      </c>
      <c r="J77" s="4" t="s">
        <v>54</v>
      </c>
    </row>
    <row r="78" ht="15.75" customHeight="1">
      <c r="A78" s="4">
        <v>55.0</v>
      </c>
      <c r="B78" s="4" t="s">
        <v>103</v>
      </c>
      <c r="C78" s="4" t="s">
        <v>52</v>
      </c>
      <c r="D78" s="4" t="s">
        <v>53</v>
      </c>
      <c r="E78" s="4">
        <v>1.0</v>
      </c>
      <c r="F78" s="3">
        <v>5220.25</v>
      </c>
      <c r="G78" s="3">
        <v>5220.25</v>
      </c>
      <c r="H78" s="4">
        <v>18.0</v>
      </c>
      <c r="I78" s="4" t="s">
        <v>54</v>
      </c>
      <c r="J78" s="4" t="s">
        <v>54</v>
      </c>
    </row>
    <row r="79" ht="15.75" customHeight="1">
      <c r="A79" s="4">
        <v>56.0</v>
      </c>
      <c r="B79" s="4" t="s">
        <v>104</v>
      </c>
      <c r="C79" s="4" t="s">
        <v>52</v>
      </c>
      <c r="D79" s="4" t="s">
        <v>53</v>
      </c>
      <c r="E79" s="4">
        <v>1.0</v>
      </c>
      <c r="F79" s="4">
        <v>772.73</v>
      </c>
      <c r="G79" s="4">
        <v>772.73</v>
      </c>
      <c r="H79" s="4">
        <v>18.0</v>
      </c>
      <c r="I79" s="4" t="s">
        <v>54</v>
      </c>
      <c r="J79" s="4" t="s">
        <v>54</v>
      </c>
    </row>
    <row r="80" ht="15.75" customHeight="1">
      <c r="A80" s="4">
        <v>57.0</v>
      </c>
      <c r="B80" s="4" t="s">
        <v>105</v>
      </c>
      <c r="C80" s="4" t="s">
        <v>52</v>
      </c>
      <c r="D80" s="4" t="s">
        <v>53</v>
      </c>
      <c r="E80" s="4">
        <v>1.0</v>
      </c>
      <c r="F80" s="4">
        <v>618.19</v>
      </c>
      <c r="G80" s="4">
        <v>618.19</v>
      </c>
      <c r="H80" s="4">
        <v>18.0</v>
      </c>
      <c r="I80" s="4" t="s">
        <v>54</v>
      </c>
      <c r="J80" s="4" t="s">
        <v>54</v>
      </c>
    </row>
    <row r="81" ht="15.75" customHeight="1">
      <c r="A81" s="4">
        <v>58.0</v>
      </c>
      <c r="B81" s="4" t="s">
        <v>106</v>
      </c>
      <c r="C81" s="4" t="s">
        <v>52</v>
      </c>
      <c r="D81" s="4" t="s">
        <v>53</v>
      </c>
      <c r="E81" s="4">
        <v>1.0</v>
      </c>
      <c r="F81" s="4">
        <v>618.19</v>
      </c>
      <c r="G81" s="4">
        <v>618.19</v>
      </c>
      <c r="H81" s="4">
        <v>18.0</v>
      </c>
      <c r="I81" s="4" t="s">
        <v>54</v>
      </c>
      <c r="J81" s="4" t="s">
        <v>54</v>
      </c>
    </row>
    <row r="82" ht="15.75" customHeight="1">
      <c r="A82" s="4">
        <v>59.0</v>
      </c>
      <c r="B82" s="4" t="s">
        <v>107</v>
      </c>
      <c r="C82" s="4" t="s">
        <v>52</v>
      </c>
      <c r="D82" s="4" t="s">
        <v>53</v>
      </c>
      <c r="E82" s="4">
        <v>1.0</v>
      </c>
      <c r="F82" s="4">
        <v>343.44</v>
      </c>
      <c r="G82" s="4">
        <v>343.44</v>
      </c>
      <c r="H82" s="4">
        <v>18.0</v>
      </c>
      <c r="I82" s="4" t="s">
        <v>54</v>
      </c>
      <c r="J82" s="4" t="s">
        <v>54</v>
      </c>
    </row>
    <row r="83" ht="15.75" customHeight="1">
      <c r="A83" s="4">
        <v>60.0</v>
      </c>
      <c r="B83" s="4" t="s">
        <v>108</v>
      </c>
      <c r="C83" s="4" t="s">
        <v>52</v>
      </c>
      <c r="D83" s="4" t="s">
        <v>53</v>
      </c>
      <c r="E83" s="4">
        <v>1.0</v>
      </c>
      <c r="F83" s="4">
        <v>257.58</v>
      </c>
      <c r="G83" s="4">
        <v>257.58</v>
      </c>
      <c r="H83" s="4">
        <v>18.0</v>
      </c>
      <c r="I83" s="4" t="s">
        <v>54</v>
      </c>
      <c r="J83" s="4" t="s">
        <v>54</v>
      </c>
    </row>
    <row r="84" ht="15.75" customHeight="1">
      <c r="A84" s="4">
        <v>61.0</v>
      </c>
      <c r="B84" s="4" t="s">
        <v>109</v>
      </c>
      <c r="C84" s="4" t="s">
        <v>52</v>
      </c>
      <c r="D84" s="4" t="s">
        <v>53</v>
      </c>
      <c r="E84" s="4">
        <v>1.0</v>
      </c>
      <c r="F84" s="4">
        <v>463.64</v>
      </c>
      <c r="G84" s="4">
        <v>463.64</v>
      </c>
      <c r="H84" s="4">
        <v>18.0</v>
      </c>
      <c r="I84" s="4" t="s">
        <v>54</v>
      </c>
      <c r="J84" s="4" t="s">
        <v>54</v>
      </c>
    </row>
    <row r="85" ht="15.75" customHeight="1">
      <c r="A85" s="4">
        <v>62.0</v>
      </c>
      <c r="B85" s="4" t="s">
        <v>110</v>
      </c>
      <c r="C85" s="4" t="s">
        <v>52</v>
      </c>
      <c r="D85" s="4" t="s">
        <v>53</v>
      </c>
      <c r="E85" s="4">
        <v>1.0</v>
      </c>
      <c r="F85" s="4">
        <v>566.67</v>
      </c>
      <c r="G85" s="4">
        <v>566.67</v>
      </c>
      <c r="H85" s="4">
        <v>18.0</v>
      </c>
      <c r="I85" s="4" t="s">
        <v>54</v>
      </c>
      <c r="J85" s="4" t="s">
        <v>54</v>
      </c>
    </row>
    <row r="86" ht="15.75" customHeight="1">
      <c r="A86" s="4">
        <v>63.0</v>
      </c>
      <c r="B86" s="4" t="s">
        <v>111</v>
      </c>
      <c r="C86" s="4" t="s">
        <v>52</v>
      </c>
      <c r="D86" s="4" t="s">
        <v>53</v>
      </c>
      <c r="E86" s="4">
        <v>1.0</v>
      </c>
      <c r="F86" s="4">
        <v>618.19</v>
      </c>
      <c r="G86" s="4">
        <v>618.19</v>
      </c>
      <c r="H86" s="4">
        <v>18.0</v>
      </c>
      <c r="I86" s="4" t="s">
        <v>54</v>
      </c>
      <c r="J86" s="4" t="s">
        <v>54</v>
      </c>
    </row>
    <row r="87" ht="15.75" customHeight="1">
      <c r="A87" s="4">
        <v>64.0</v>
      </c>
      <c r="B87" s="4" t="s">
        <v>112</v>
      </c>
      <c r="C87" s="4" t="s">
        <v>52</v>
      </c>
      <c r="D87" s="4" t="s">
        <v>53</v>
      </c>
      <c r="E87" s="4">
        <v>1.0</v>
      </c>
      <c r="F87" s="4">
        <v>497.98</v>
      </c>
      <c r="G87" s="4">
        <v>497.98</v>
      </c>
      <c r="H87" s="4">
        <v>18.0</v>
      </c>
      <c r="I87" s="4" t="s">
        <v>54</v>
      </c>
      <c r="J87" s="4" t="s">
        <v>54</v>
      </c>
    </row>
    <row r="88" ht="15.75" customHeight="1">
      <c r="A88" s="4">
        <v>65.0</v>
      </c>
      <c r="B88" s="4" t="s">
        <v>113</v>
      </c>
      <c r="C88" s="4" t="s">
        <v>52</v>
      </c>
      <c r="D88" s="4" t="s">
        <v>53</v>
      </c>
      <c r="E88" s="4">
        <v>1.0</v>
      </c>
      <c r="F88" s="4">
        <v>463.64</v>
      </c>
      <c r="G88" s="4">
        <v>463.64</v>
      </c>
      <c r="H88" s="4">
        <v>18.0</v>
      </c>
      <c r="I88" s="4" t="s">
        <v>54</v>
      </c>
      <c r="J88" s="4" t="s">
        <v>54</v>
      </c>
    </row>
    <row r="89" ht="15.75" customHeight="1">
      <c r="A89" s="4">
        <v>66.0</v>
      </c>
      <c r="B89" s="4" t="s">
        <v>114</v>
      </c>
      <c r="C89" s="4" t="s">
        <v>52</v>
      </c>
      <c r="D89" s="4" t="s">
        <v>53</v>
      </c>
      <c r="E89" s="4">
        <v>1.0</v>
      </c>
      <c r="F89" s="4">
        <v>446.47</v>
      </c>
      <c r="G89" s="4">
        <v>446.47</v>
      </c>
      <c r="H89" s="4">
        <v>18.0</v>
      </c>
      <c r="I89" s="4" t="s">
        <v>54</v>
      </c>
      <c r="J89" s="4" t="s">
        <v>54</v>
      </c>
    </row>
    <row r="90" ht="15.75" customHeight="1">
      <c r="A90" s="4">
        <v>67.0</v>
      </c>
      <c r="B90" s="4" t="s">
        <v>115</v>
      </c>
      <c r="C90" s="4" t="s">
        <v>52</v>
      </c>
      <c r="D90" s="4" t="s">
        <v>53</v>
      </c>
      <c r="E90" s="4">
        <v>1.0</v>
      </c>
      <c r="F90" s="4">
        <v>463.64</v>
      </c>
      <c r="G90" s="4">
        <v>463.64</v>
      </c>
      <c r="H90" s="4">
        <v>18.0</v>
      </c>
      <c r="I90" s="4" t="s">
        <v>54</v>
      </c>
      <c r="J90" s="4" t="s">
        <v>54</v>
      </c>
    </row>
    <row r="91" ht="15.75" customHeight="1">
      <c r="A91" s="4">
        <v>68.0</v>
      </c>
      <c r="B91" s="4" t="s">
        <v>116</v>
      </c>
      <c r="C91" s="4" t="s">
        <v>52</v>
      </c>
      <c r="D91" s="4" t="s">
        <v>53</v>
      </c>
      <c r="E91" s="4">
        <v>1.0</v>
      </c>
      <c r="F91" s="3">
        <v>3434.38</v>
      </c>
      <c r="G91" s="3">
        <v>3434.38</v>
      </c>
      <c r="H91" s="4">
        <v>18.0</v>
      </c>
      <c r="I91" s="4" t="s">
        <v>54</v>
      </c>
      <c r="J91" s="4" t="s">
        <v>54</v>
      </c>
    </row>
    <row r="92" ht="15.75" customHeight="1">
      <c r="A92" s="4">
        <v>69.0</v>
      </c>
      <c r="B92" s="4" t="s">
        <v>117</v>
      </c>
      <c r="C92" s="4" t="s">
        <v>52</v>
      </c>
      <c r="D92" s="4" t="s">
        <v>53</v>
      </c>
      <c r="E92" s="4">
        <v>2.0</v>
      </c>
      <c r="F92" s="3">
        <v>1202.03</v>
      </c>
      <c r="G92" s="3">
        <v>2404.06</v>
      </c>
      <c r="H92" s="4">
        <v>18.0</v>
      </c>
      <c r="I92" s="4" t="s">
        <v>54</v>
      </c>
      <c r="J92" s="4" t="s">
        <v>54</v>
      </c>
    </row>
    <row r="93" ht="15.75" customHeight="1">
      <c r="A93" s="4">
        <v>70.0</v>
      </c>
      <c r="B93" s="4" t="s">
        <v>118</v>
      </c>
      <c r="C93" s="4" t="s">
        <v>52</v>
      </c>
      <c r="D93" s="4" t="s">
        <v>53</v>
      </c>
      <c r="E93" s="4">
        <v>1.0</v>
      </c>
      <c r="F93" s="4">
        <v>755.56</v>
      </c>
      <c r="G93" s="4">
        <v>755.56</v>
      </c>
      <c r="H93" s="4">
        <v>18.0</v>
      </c>
      <c r="I93" s="4" t="s">
        <v>54</v>
      </c>
      <c r="J93" s="4" t="s">
        <v>54</v>
      </c>
    </row>
    <row r="94" ht="15.75" customHeight="1">
      <c r="A94" s="4">
        <v>71.0</v>
      </c>
      <c r="B94" s="4" t="s">
        <v>119</v>
      </c>
      <c r="C94" s="4" t="s">
        <v>52</v>
      </c>
      <c r="D94" s="4" t="s">
        <v>53</v>
      </c>
      <c r="E94" s="4">
        <v>1.0</v>
      </c>
      <c r="F94" s="4">
        <v>343.44</v>
      </c>
      <c r="G94" s="4">
        <v>343.44</v>
      </c>
      <c r="H94" s="4">
        <v>18.0</v>
      </c>
      <c r="I94" s="4" t="s">
        <v>54</v>
      </c>
      <c r="J94" s="4" t="s">
        <v>54</v>
      </c>
    </row>
    <row r="95" ht="15.75" customHeight="1">
      <c r="A95" s="4">
        <v>72.0</v>
      </c>
      <c r="B95" s="4" t="s">
        <v>120</v>
      </c>
      <c r="C95" s="4" t="s">
        <v>52</v>
      </c>
      <c r="D95" s="4" t="s">
        <v>53</v>
      </c>
      <c r="E95" s="4">
        <v>1.0</v>
      </c>
      <c r="F95" s="4">
        <v>583.84</v>
      </c>
      <c r="G95" s="4">
        <v>583.84</v>
      </c>
      <c r="H95" s="4">
        <v>18.0</v>
      </c>
      <c r="I95" s="4" t="s">
        <v>54</v>
      </c>
      <c r="J95" s="4" t="s">
        <v>54</v>
      </c>
    </row>
    <row r="96" ht="15.75" customHeight="1">
      <c r="A96" s="4">
        <v>73.0</v>
      </c>
      <c r="B96" s="4" t="s">
        <v>121</v>
      </c>
      <c r="C96" s="4" t="s">
        <v>52</v>
      </c>
      <c r="D96" s="4" t="s">
        <v>53</v>
      </c>
      <c r="E96" s="4">
        <v>1.0</v>
      </c>
      <c r="F96" s="4">
        <v>583.84</v>
      </c>
      <c r="G96" s="4">
        <v>583.84</v>
      </c>
      <c r="H96" s="4">
        <v>18.0</v>
      </c>
      <c r="I96" s="4" t="s">
        <v>54</v>
      </c>
      <c r="J96" s="4" t="s">
        <v>54</v>
      </c>
    </row>
    <row r="97" ht="15.75" customHeight="1">
      <c r="A97" s="4">
        <v>74.0</v>
      </c>
      <c r="B97" s="4" t="s">
        <v>122</v>
      </c>
      <c r="C97" s="4" t="s">
        <v>52</v>
      </c>
      <c r="D97" s="4" t="s">
        <v>53</v>
      </c>
      <c r="E97" s="4">
        <v>1.0</v>
      </c>
      <c r="F97" s="4">
        <v>601.02</v>
      </c>
      <c r="G97" s="4">
        <v>601.02</v>
      </c>
      <c r="H97" s="4">
        <v>18.0</v>
      </c>
      <c r="I97" s="4" t="s">
        <v>54</v>
      </c>
      <c r="J97" s="4" t="s">
        <v>54</v>
      </c>
    </row>
    <row r="98" ht="15.75" customHeight="1">
      <c r="A98" s="4">
        <v>75.0</v>
      </c>
      <c r="B98" s="4" t="s">
        <v>123</v>
      </c>
      <c r="C98" s="4" t="s">
        <v>52</v>
      </c>
      <c r="D98" s="4" t="s">
        <v>53</v>
      </c>
      <c r="E98" s="4">
        <v>1.0</v>
      </c>
      <c r="F98" s="4">
        <v>394.95</v>
      </c>
      <c r="G98" s="4">
        <v>394.95</v>
      </c>
      <c r="H98" s="4">
        <v>18.0</v>
      </c>
      <c r="I98" s="4" t="s">
        <v>54</v>
      </c>
      <c r="J98" s="4" t="s">
        <v>54</v>
      </c>
    </row>
    <row r="99" ht="15.75" customHeight="1">
      <c r="A99" s="4">
        <v>76.0</v>
      </c>
      <c r="B99" s="4" t="s">
        <v>124</v>
      </c>
      <c r="C99" s="4" t="s">
        <v>52</v>
      </c>
      <c r="D99" s="4" t="s">
        <v>53</v>
      </c>
      <c r="E99" s="4">
        <v>1.0</v>
      </c>
      <c r="F99" s="4">
        <v>291.92</v>
      </c>
      <c r="G99" s="4">
        <v>291.92</v>
      </c>
      <c r="H99" s="4">
        <v>18.0</v>
      </c>
      <c r="I99" s="4" t="s">
        <v>54</v>
      </c>
      <c r="J99" s="4" t="s">
        <v>54</v>
      </c>
    </row>
    <row r="100" ht="15.75" customHeight="1">
      <c r="A100" s="4">
        <v>77.0</v>
      </c>
      <c r="B100" s="4" t="s">
        <v>125</v>
      </c>
      <c r="C100" s="4" t="s">
        <v>52</v>
      </c>
      <c r="D100" s="4" t="s">
        <v>53</v>
      </c>
      <c r="E100" s="4">
        <v>1.0</v>
      </c>
      <c r="F100" s="4">
        <v>635.36</v>
      </c>
      <c r="G100" s="4">
        <v>635.36</v>
      </c>
      <c r="H100" s="4">
        <v>18.0</v>
      </c>
      <c r="I100" s="4" t="s">
        <v>54</v>
      </c>
      <c r="J100" s="4" t="s">
        <v>54</v>
      </c>
    </row>
    <row r="101" ht="15.75" customHeight="1">
      <c r="A101" s="4">
        <v>78.0</v>
      </c>
      <c r="B101" s="4" t="s">
        <v>126</v>
      </c>
      <c r="C101" s="4" t="s">
        <v>52</v>
      </c>
      <c r="D101" s="4" t="s">
        <v>53</v>
      </c>
      <c r="E101" s="4">
        <v>1.0</v>
      </c>
      <c r="F101" s="4">
        <v>515.16</v>
      </c>
      <c r="G101" s="4">
        <v>515.16</v>
      </c>
      <c r="H101" s="4">
        <v>18.0</v>
      </c>
      <c r="I101" s="4" t="s">
        <v>54</v>
      </c>
      <c r="J101" s="4" t="s">
        <v>54</v>
      </c>
    </row>
    <row r="102" ht="15.75" customHeight="1">
      <c r="A102" s="4">
        <v>79.0</v>
      </c>
      <c r="B102" s="4" t="s">
        <v>126</v>
      </c>
      <c r="C102" s="4" t="s">
        <v>52</v>
      </c>
      <c r="D102" s="4" t="s">
        <v>53</v>
      </c>
      <c r="E102" s="4">
        <v>1.0</v>
      </c>
      <c r="F102" s="4">
        <v>480.81</v>
      </c>
      <c r="G102" s="4">
        <v>480.81</v>
      </c>
      <c r="H102" s="4">
        <v>18.0</v>
      </c>
      <c r="I102" s="4" t="s">
        <v>54</v>
      </c>
      <c r="J102" s="4" t="s">
        <v>54</v>
      </c>
    </row>
    <row r="103" ht="15.75" customHeight="1">
      <c r="A103" s="4">
        <v>80.0</v>
      </c>
      <c r="B103" s="4" t="s">
        <v>127</v>
      </c>
      <c r="C103" s="4" t="s">
        <v>52</v>
      </c>
      <c r="D103" s="4" t="s">
        <v>53</v>
      </c>
      <c r="E103" s="4">
        <v>1.0</v>
      </c>
      <c r="F103" s="4">
        <v>326.27</v>
      </c>
      <c r="G103" s="4">
        <v>326.27</v>
      </c>
      <c r="H103" s="4">
        <v>18.0</v>
      </c>
      <c r="I103" s="4" t="s">
        <v>54</v>
      </c>
      <c r="J103" s="4" t="s">
        <v>54</v>
      </c>
    </row>
    <row r="104" ht="15.75" customHeight="1">
      <c r="A104" s="4">
        <v>81.0</v>
      </c>
      <c r="B104" s="4" t="s">
        <v>128</v>
      </c>
      <c r="C104" s="4" t="s">
        <v>52</v>
      </c>
      <c r="D104" s="4" t="s">
        <v>53</v>
      </c>
      <c r="E104" s="4">
        <v>1.0</v>
      </c>
      <c r="F104" s="4">
        <v>995.97</v>
      </c>
      <c r="G104" s="4">
        <v>995.97</v>
      </c>
      <c r="H104" s="4">
        <v>18.0</v>
      </c>
      <c r="I104" s="4" t="s">
        <v>54</v>
      </c>
      <c r="J104" s="4" t="s">
        <v>54</v>
      </c>
    </row>
    <row r="105" ht="15.75" customHeight="1">
      <c r="A105" s="4">
        <v>82.0</v>
      </c>
      <c r="B105" s="4" t="s">
        <v>129</v>
      </c>
      <c r="C105" s="4" t="s">
        <v>52</v>
      </c>
      <c r="D105" s="4" t="s">
        <v>53</v>
      </c>
      <c r="E105" s="4">
        <v>1.0</v>
      </c>
      <c r="F105" s="4">
        <v>515.16</v>
      </c>
      <c r="G105" s="4">
        <v>515.16</v>
      </c>
      <c r="H105" s="4">
        <v>18.0</v>
      </c>
      <c r="I105" s="4" t="s">
        <v>54</v>
      </c>
      <c r="J105" s="4" t="s">
        <v>54</v>
      </c>
    </row>
    <row r="106" ht="15.75" customHeight="1">
      <c r="A106" s="4">
        <v>83.0</v>
      </c>
      <c r="B106" s="4" t="s">
        <v>129</v>
      </c>
      <c r="C106" s="4" t="s">
        <v>52</v>
      </c>
      <c r="D106" s="4" t="s">
        <v>53</v>
      </c>
      <c r="E106" s="4">
        <v>1.0</v>
      </c>
      <c r="F106" s="4">
        <v>480.81</v>
      </c>
      <c r="G106" s="4">
        <v>480.81</v>
      </c>
      <c r="H106" s="4">
        <v>18.0</v>
      </c>
      <c r="I106" s="4" t="s">
        <v>54</v>
      </c>
      <c r="J106" s="4" t="s">
        <v>54</v>
      </c>
    </row>
    <row r="107" ht="15.75" customHeight="1">
      <c r="A107" s="4">
        <v>84.0</v>
      </c>
      <c r="B107" s="4" t="s">
        <v>130</v>
      </c>
      <c r="C107" s="4" t="s">
        <v>52</v>
      </c>
      <c r="D107" s="4" t="s">
        <v>53</v>
      </c>
      <c r="E107" s="4">
        <v>1.0</v>
      </c>
      <c r="F107" s="4">
        <v>669.7</v>
      </c>
      <c r="G107" s="4">
        <v>669.7</v>
      </c>
      <c r="H107" s="4">
        <v>18.0</v>
      </c>
      <c r="I107" s="4" t="s">
        <v>54</v>
      </c>
      <c r="J107" s="4" t="s">
        <v>54</v>
      </c>
    </row>
    <row r="108" ht="15.75" customHeight="1">
      <c r="A108" s="4">
        <v>85.0</v>
      </c>
      <c r="B108" s="4" t="s">
        <v>131</v>
      </c>
      <c r="C108" s="4" t="s">
        <v>52</v>
      </c>
      <c r="D108" s="4" t="s">
        <v>53</v>
      </c>
      <c r="E108" s="4">
        <v>1.0</v>
      </c>
      <c r="F108" s="4">
        <v>648.17</v>
      </c>
      <c r="G108" s="4">
        <v>648.17</v>
      </c>
      <c r="H108" s="4">
        <v>18.0</v>
      </c>
      <c r="I108" s="4" t="s">
        <v>54</v>
      </c>
      <c r="J108" s="4" t="s">
        <v>54</v>
      </c>
    </row>
    <row r="109" ht="15.75" customHeight="1">
      <c r="A109" s="4">
        <v>86.0</v>
      </c>
      <c r="B109" s="4" t="s">
        <v>132</v>
      </c>
      <c r="C109" s="4" t="s">
        <v>52</v>
      </c>
      <c r="D109" s="4" t="s">
        <v>53</v>
      </c>
      <c r="E109" s="4">
        <v>1.0</v>
      </c>
      <c r="F109" s="4">
        <v>171.72</v>
      </c>
      <c r="G109" s="4">
        <v>171.72</v>
      </c>
      <c r="H109" s="4">
        <v>18.0</v>
      </c>
      <c r="I109" s="4" t="s">
        <v>54</v>
      </c>
      <c r="J109" s="4" t="s">
        <v>54</v>
      </c>
    </row>
    <row r="110" ht="15.75" customHeight="1">
      <c r="A110" s="4">
        <v>87.0</v>
      </c>
      <c r="B110" s="4" t="s">
        <v>133</v>
      </c>
      <c r="C110" s="4" t="s">
        <v>52</v>
      </c>
      <c r="D110" s="4" t="s">
        <v>53</v>
      </c>
      <c r="E110" s="4">
        <v>1.0</v>
      </c>
      <c r="F110" s="4">
        <v>240.41</v>
      </c>
      <c r="G110" s="4">
        <v>240.41</v>
      </c>
      <c r="H110" s="4">
        <v>18.0</v>
      </c>
      <c r="I110" s="4" t="s">
        <v>54</v>
      </c>
      <c r="J110" s="4" t="s">
        <v>54</v>
      </c>
    </row>
    <row r="111" ht="15.75" customHeight="1">
      <c r="A111" s="4">
        <v>88.0</v>
      </c>
      <c r="B111" s="4" t="s">
        <v>134</v>
      </c>
      <c r="C111" s="4" t="s">
        <v>52</v>
      </c>
      <c r="D111" s="4" t="s">
        <v>53</v>
      </c>
      <c r="E111" s="4">
        <v>1.0</v>
      </c>
      <c r="F111" s="4">
        <v>240.41</v>
      </c>
      <c r="G111" s="4">
        <v>240.41</v>
      </c>
      <c r="H111" s="4">
        <v>18.0</v>
      </c>
      <c r="I111" s="4" t="s">
        <v>54</v>
      </c>
      <c r="J111" s="4" t="s">
        <v>54</v>
      </c>
    </row>
    <row r="112" ht="15.75" customHeight="1">
      <c r="A112" s="4">
        <v>89.0</v>
      </c>
      <c r="B112" s="4" t="s">
        <v>135</v>
      </c>
      <c r="C112" s="4" t="s">
        <v>52</v>
      </c>
      <c r="D112" s="4" t="s">
        <v>53</v>
      </c>
      <c r="E112" s="4">
        <v>1.0</v>
      </c>
      <c r="F112" s="4">
        <v>171.72</v>
      </c>
      <c r="G112" s="4">
        <v>171.72</v>
      </c>
      <c r="H112" s="4">
        <v>18.0</v>
      </c>
      <c r="I112" s="4" t="s">
        <v>54</v>
      </c>
      <c r="J112" s="4" t="s">
        <v>54</v>
      </c>
    </row>
    <row r="113" ht="15.75" customHeight="1">
      <c r="A113" s="4">
        <v>90.0</v>
      </c>
      <c r="B113" s="4" t="s">
        <v>136</v>
      </c>
      <c r="C113" s="4" t="s">
        <v>52</v>
      </c>
      <c r="D113" s="4" t="s">
        <v>53</v>
      </c>
      <c r="E113" s="4">
        <v>2.0</v>
      </c>
      <c r="F113" s="4">
        <v>206.065</v>
      </c>
      <c r="G113" s="4">
        <v>412.13</v>
      </c>
      <c r="H113" s="4">
        <v>18.0</v>
      </c>
      <c r="I113" s="4" t="s">
        <v>54</v>
      </c>
      <c r="J113" s="4" t="s">
        <v>54</v>
      </c>
    </row>
    <row r="114" ht="15.75" customHeight="1">
      <c r="A114" s="4">
        <v>91.0</v>
      </c>
      <c r="B114" s="4" t="s">
        <v>137</v>
      </c>
      <c r="C114" s="4" t="s">
        <v>52</v>
      </c>
      <c r="D114" s="4" t="s">
        <v>53</v>
      </c>
      <c r="E114" s="4">
        <v>3.0</v>
      </c>
      <c r="F114" s="4">
        <v>687.59666667</v>
      </c>
      <c r="G114" s="3">
        <v>2062.79</v>
      </c>
      <c r="H114" s="4">
        <v>18.0</v>
      </c>
      <c r="I114" s="4" t="s">
        <v>54</v>
      </c>
      <c r="J114" s="4" t="s">
        <v>54</v>
      </c>
    </row>
    <row r="115" ht="15.75" customHeight="1">
      <c r="A115" s="4">
        <v>92.0</v>
      </c>
      <c r="B115" s="4" t="s">
        <v>138</v>
      </c>
      <c r="C115" s="4" t="s">
        <v>52</v>
      </c>
      <c r="D115" s="4" t="s">
        <v>53</v>
      </c>
      <c r="E115" s="4">
        <v>4.0</v>
      </c>
      <c r="F115" s="4">
        <v>206.0625</v>
      </c>
      <c r="G115" s="4">
        <v>824.25</v>
      </c>
      <c r="H115" s="4">
        <v>18.0</v>
      </c>
      <c r="I115" s="4" t="s">
        <v>54</v>
      </c>
      <c r="J115" s="4" t="s">
        <v>54</v>
      </c>
    </row>
    <row r="116" ht="15.75" customHeight="1">
      <c r="A116" s="4">
        <v>1.0</v>
      </c>
      <c r="B116" s="4" t="s">
        <v>139</v>
      </c>
      <c r="C116" s="4" t="s">
        <v>52</v>
      </c>
      <c r="D116" s="4" t="s">
        <v>53</v>
      </c>
      <c r="E116" s="4">
        <v>1.0</v>
      </c>
      <c r="F116" s="3">
        <v>1567.28</v>
      </c>
      <c r="G116" s="3">
        <v>1567.28</v>
      </c>
      <c r="H116" s="4">
        <v>18.0</v>
      </c>
      <c r="I116" s="4" t="s">
        <v>54</v>
      </c>
      <c r="J116" s="4" t="s">
        <v>54</v>
      </c>
    </row>
    <row r="117" ht="15.75" customHeight="1">
      <c r="G117" s="4">
        <f>SUM(G25:G116)</f>
        <v>79598.17</v>
      </c>
    </row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2014-08-22T14:02:52Z</dcterms:created>
  <dc:creator>Marco Diell</dc:creator>
</cp:coreProperties>
</file>